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15" windowWidth="22695" windowHeight="8640"/>
  </bookViews>
  <sheets>
    <sheet name="Chart" sheetId="5" r:id="rId1"/>
    <sheet name="Data" sheetId="4" r:id="rId2"/>
  </sheets>
  <calcPr calcId="145621"/>
</workbook>
</file>

<file path=xl/calcChain.xml><?xml version="1.0" encoding="utf-8"?>
<calcChain xmlns="http://schemas.openxmlformats.org/spreadsheetml/2006/main">
  <c r="AA4" i="4" l="1"/>
  <c r="AA5" i="4" s="1"/>
  <c r="AA6" i="4" s="1"/>
  <c r="X4" i="4"/>
  <c r="X5" i="4" s="1"/>
  <c r="X6" i="4" s="1"/>
  <c r="X7" i="4" s="1"/>
  <c r="X8" i="4" s="1"/>
  <c r="X9" i="4" s="1"/>
  <c r="X10" i="4" s="1"/>
  <c r="X11" i="4" s="1"/>
  <c r="X12" i="4" s="1"/>
  <c r="X13" i="4" s="1"/>
  <c r="X14" i="4" s="1"/>
  <c r="X15" i="4" s="1"/>
  <c r="X16" i="4" s="1"/>
  <c r="X17" i="4" s="1"/>
  <c r="X18" i="4" s="1"/>
  <c r="X19" i="4" s="1"/>
  <c r="X20" i="4" s="1"/>
  <c r="X21" i="4" s="1"/>
  <c r="X22" i="4" s="1"/>
  <c r="X23" i="4" s="1"/>
  <c r="X24" i="4" s="1"/>
  <c r="X25" i="4" s="1"/>
  <c r="X26" i="4" s="1"/>
  <c r="X27" i="4" s="1"/>
  <c r="X28" i="4" s="1"/>
  <c r="X29" i="4" s="1"/>
  <c r="X30" i="4" s="1"/>
  <c r="X31" i="4" s="1"/>
  <c r="X32" i="4" s="1"/>
  <c r="X33" i="4" s="1"/>
  <c r="X34" i="4" s="1"/>
  <c r="X35" i="4" s="1"/>
  <c r="X36" i="4" s="1"/>
  <c r="X37" i="4" s="1"/>
  <c r="X38" i="4" s="1"/>
  <c r="X39" i="4" s="1"/>
  <c r="X40" i="4" s="1"/>
  <c r="X41" i="4" s="1"/>
  <c r="X42" i="4" s="1"/>
  <c r="X43" i="4" s="1"/>
  <c r="X44" i="4" s="1"/>
  <c r="X45" i="4" s="1"/>
  <c r="X46" i="4" s="1"/>
  <c r="X47" i="4" s="1"/>
  <c r="X48" i="4" s="1"/>
  <c r="X49" i="4" s="1"/>
  <c r="X50" i="4" s="1"/>
  <c r="X51" i="4" s="1"/>
  <c r="X52" i="4" s="1"/>
  <c r="X53" i="4" s="1"/>
  <c r="X54" i="4" s="1"/>
  <c r="X55" i="4" s="1"/>
  <c r="X56" i="4" s="1"/>
  <c r="X57" i="4" s="1"/>
  <c r="X58" i="4" s="1"/>
  <c r="X59" i="4" s="1"/>
  <c r="X60" i="4" s="1"/>
  <c r="X61" i="4" s="1"/>
  <c r="X62" i="4" s="1"/>
  <c r="X63" i="4" s="1"/>
  <c r="X64" i="4" s="1"/>
  <c r="X65" i="4" s="1"/>
  <c r="X66" i="4" s="1"/>
  <c r="X67" i="4" s="1"/>
  <c r="X68" i="4" s="1"/>
  <c r="X69" i="4" s="1"/>
  <c r="X70" i="4" s="1"/>
  <c r="X71" i="4" s="1"/>
  <c r="X72" i="4" s="1"/>
  <c r="X73" i="4" s="1"/>
  <c r="X74" i="4" s="1"/>
  <c r="X75" i="4" s="1"/>
  <c r="X76" i="4" s="1"/>
  <c r="X77" i="4" s="1"/>
  <c r="X78" i="4" s="1"/>
  <c r="X79" i="4" s="1"/>
  <c r="X80" i="4" s="1"/>
  <c r="X81" i="4" s="1"/>
  <c r="X82" i="4" s="1"/>
  <c r="X83" i="4" s="1"/>
  <c r="X84" i="4" s="1"/>
  <c r="X85" i="4" s="1"/>
  <c r="X86" i="4" s="1"/>
  <c r="X87" i="4" s="1"/>
  <c r="X88" i="4" s="1"/>
  <c r="X89" i="4" s="1"/>
  <c r="X90" i="4" s="1"/>
  <c r="X91" i="4" s="1"/>
  <c r="X92" i="4" s="1"/>
  <c r="X93" i="4" s="1"/>
  <c r="X94" i="4" s="1"/>
  <c r="X95" i="4" s="1"/>
  <c r="X96" i="4" s="1"/>
  <c r="X97" i="4" s="1"/>
  <c r="X98" i="4" s="1"/>
  <c r="X99" i="4" s="1"/>
  <c r="X100" i="4" s="1"/>
  <c r="X101" i="4" s="1"/>
  <c r="X102" i="4" s="1"/>
  <c r="X103" i="4" s="1"/>
  <c r="X104" i="4" s="1"/>
  <c r="X105" i="4" s="1"/>
  <c r="X106" i="4" s="1"/>
  <c r="X107" i="4" s="1"/>
  <c r="X108" i="4" s="1"/>
  <c r="X109" i="4" s="1"/>
  <c r="X110" i="4" s="1"/>
  <c r="X111" i="4" s="1"/>
  <c r="X112" i="4" s="1"/>
  <c r="X113" i="4" s="1"/>
  <c r="X114" i="4" s="1"/>
  <c r="X115" i="4" s="1"/>
  <c r="X116" i="4" s="1"/>
  <c r="X117" i="4" s="1"/>
  <c r="X118" i="4" s="1"/>
  <c r="X119" i="4" s="1"/>
  <c r="X120" i="4" s="1"/>
  <c r="X121" i="4" s="1"/>
  <c r="X122" i="4" s="1"/>
  <c r="X123" i="4" s="1"/>
  <c r="X124" i="4" s="1"/>
  <c r="X125" i="4" s="1"/>
  <c r="X126" i="4" s="1"/>
  <c r="X127" i="4" s="1"/>
  <c r="X128" i="4" s="1"/>
  <c r="X129" i="4" s="1"/>
  <c r="X130" i="4" s="1"/>
  <c r="X131" i="4" s="1"/>
  <c r="X132" i="4" s="1"/>
  <c r="X133" i="4" s="1"/>
  <c r="X134" i="4" s="1"/>
  <c r="X135" i="4" s="1"/>
  <c r="X136" i="4" s="1"/>
  <c r="X137" i="4" s="1"/>
  <c r="X138" i="4" s="1"/>
  <c r="X139" i="4" s="1"/>
  <c r="X140" i="4" s="1"/>
  <c r="X141" i="4" s="1"/>
  <c r="X142" i="4" s="1"/>
  <c r="X143" i="4" s="1"/>
  <c r="X144" i="4" s="1"/>
  <c r="X145" i="4" s="1"/>
  <c r="X146" i="4" s="1"/>
  <c r="X147" i="4" s="1"/>
  <c r="X148" i="4" s="1"/>
  <c r="X149" i="4" s="1"/>
  <c r="X150" i="4" s="1"/>
  <c r="X151" i="4" s="1"/>
  <c r="X152" i="4" s="1"/>
  <c r="X153" i="4" s="1"/>
  <c r="X154" i="4" s="1"/>
  <c r="X155" i="4" s="1"/>
  <c r="X156" i="4" s="1"/>
  <c r="X157" i="4" s="1"/>
  <c r="X158" i="4" s="1"/>
  <c r="X159" i="4" s="1"/>
  <c r="X160" i="4" s="1"/>
  <c r="X161" i="4" s="1"/>
  <c r="X162" i="4" s="1"/>
  <c r="X163" i="4" s="1"/>
  <c r="X164" i="4" s="1"/>
  <c r="X165" i="4" s="1"/>
  <c r="X166" i="4" s="1"/>
  <c r="X167" i="4" s="1"/>
  <c r="X168" i="4" s="1"/>
  <c r="X169" i="4" s="1"/>
  <c r="X170" i="4" s="1"/>
  <c r="X171" i="4" s="1"/>
  <c r="X172" i="4" s="1"/>
  <c r="X173" i="4" s="1"/>
  <c r="X174" i="4" s="1"/>
  <c r="X175" i="4" s="1"/>
  <c r="X176" i="4" s="1"/>
  <c r="X177" i="4" s="1"/>
  <c r="X178" i="4" s="1"/>
  <c r="X179" i="4" s="1"/>
  <c r="X180" i="4" s="1"/>
  <c r="X181" i="4" s="1"/>
  <c r="X182" i="4" s="1"/>
  <c r="X183" i="4" s="1"/>
  <c r="X184" i="4" s="1"/>
  <c r="X185" i="4" s="1"/>
  <c r="X186" i="4" s="1"/>
  <c r="X187" i="4" s="1"/>
  <c r="X188" i="4" s="1"/>
  <c r="X189" i="4" s="1"/>
  <c r="X190" i="4" s="1"/>
  <c r="X191" i="4" s="1"/>
  <c r="T4" i="4"/>
  <c r="T5" i="4" s="1"/>
  <c r="T6" i="4" s="1"/>
  <c r="T7" i="4" s="1"/>
  <c r="T8" i="4" s="1"/>
  <c r="T9" i="4" s="1"/>
  <c r="T10" i="4" s="1"/>
  <c r="T11" i="4" s="1"/>
  <c r="T12" i="4" s="1"/>
  <c r="T13" i="4" s="1"/>
  <c r="T14" i="4" s="1"/>
  <c r="T15" i="4" s="1"/>
  <c r="T16" i="4" s="1"/>
  <c r="T17" i="4" s="1"/>
  <c r="T18" i="4" s="1"/>
  <c r="T19" i="4" s="1"/>
  <c r="T20" i="4" s="1"/>
  <c r="T21" i="4" s="1"/>
  <c r="T22" i="4" s="1"/>
  <c r="T23" i="4" s="1"/>
  <c r="T24" i="4" s="1"/>
  <c r="T25" i="4" s="1"/>
  <c r="T26" i="4" s="1"/>
  <c r="T27" i="4" s="1"/>
  <c r="T28" i="4" s="1"/>
  <c r="T29" i="4" s="1"/>
  <c r="T30" i="4" s="1"/>
  <c r="T31" i="4" s="1"/>
  <c r="T32" i="4" s="1"/>
  <c r="T33" i="4" s="1"/>
  <c r="T34" i="4" s="1"/>
  <c r="T35" i="4" s="1"/>
  <c r="T36" i="4" s="1"/>
  <c r="T37" i="4" s="1"/>
  <c r="T38" i="4" s="1"/>
  <c r="T39" i="4" s="1"/>
  <c r="T40" i="4" s="1"/>
  <c r="T41" i="4" s="1"/>
  <c r="T42" i="4" s="1"/>
  <c r="T43" i="4" s="1"/>
  <c r="T44" i="4" s="1"/>
  <c r="T45" i="4" s="1"/>
  <c r="T46" i="4" s="1"/>
  <c r="T47" i="4" s="1"/>
  <c r="T48" i="4" s="1"/>
  <c r="T49" i="4" s="1"/>
  <c r="T50" i="4" s="1"/>
  <c r="T51" i="4" s="1"/>
  <c r="T52" i="4" s="1"/>
  <c r="T53" i="4" s="1"/>
  <c r="T54" i="4" s="1"/>
  <c r="T55" i="4" s="1"/>
  <c r="T56" i="4" s="1"/>
  <c r="T57" i="4" s="1"/>
  <c r="T58" i="4" s="1"/>
  <c r="T59" i="4" s="1"/>
  <c r="T60" i="4" s="1"/>
  <c r="T61" i="4" s="1"/>
  <c r="T62" i="4" s="1"/>
  <c r="T63" i="4" s="1"/>
  <c r="T64" i="4" s="1"/>
  <c r="T65" i="4" s="1"/>
  <c r="T66" i="4" s="1"/>
  <c r="T67" i="4" s="1"/>
  <c r="T68" i="4" s="1"/>
  <c r="T69" i="4" s="1"/>
  <c r="T70" i="4" s="1"/>
  <c r="T71" i="4" s="1"/>
  <c r="T72" i="4" s="1"/>
  <c r="T73" i="4" s="1"/>
  <c r="T74" i="4" s="1"/>
  <c r="T75" i="4" s="1"/>
  <c r="T76" i="4" s="1"/>
  <c r="T77" i="4" s="1"/>
  <c r="T78" i="4" s="1"/>
  <c r="T79" i="4" s="1"/>
  <c r="T80" i="4" s="1"/>
  <c r="T81" i="4" s="1"/>
  <c r="T82" i="4" s="1"/>
  <c r="T83" i="4" s="1"/>
  <c r="T84" i="4" s="1"/>
  <c r="T85" i="4" s="1"/>
  <c r="T86" i="4" s="1"/>
  <c r="T87" i="4" s="1"/>
  <c r="T88" i="4" s="1"/>
  <c r="T89" i="4" s="1"/>
  <c r="T90" i="4" s="1"/>
  <c r="T91" i="4" s="1"/>
  <c r="T92" i="4" s="1"/>
  <c r="T93" i="4" s="1"/>
  <c r="T94" i="4" s="1"/>
  <c r="T95" i="4" s="1"/>
  <c r="T96" i="4" s="1"/>
  <c r="T97" i="4" s="1"/>
  <c r="T98" i="4" s="1"/>
  <c r="T99" i="4" s="1"/>
  <c r="T100" i="4" s="1"/>
  <c r="T101" i="4" s="1"/>
  <c r="T102" i="4" s="1"/>
  <c r="T103" i="4" s="1"/>
  <c r="T104" i="4" s="1"/>
  <c r="T105" i="4" s="1"/>
  <c r="T106" i="4" s="1"/>
  <c r="T107" i="4" s="1"/>
  <c r="T108" i="4" s="1"/>
  <c r="T109" i="4" s="1"/>
  <c r="T110" i="4" s="1"/>
  <c r="T111" i="4" s="1"/>
  <c r="T112" i="4" s="1"/>
  <c r="T113" i="4" s="1"/>
  <c r="T114" i="4" s="1"/>
  <c r="T115" i="4" s="1"/>
  <c r="T116" i="4" s="1"/>
  <c r="T117" i="4" s="1"/>
  <c r="T118" i="4" s="1"/>
  <c r="T119" i="4" s="1"/>
  <c r="T120" i="4" s="1"/>
  <c r="T121" i="4" s="1"/>
  <c r="T122" i="4" s="1"/>
  <c r="T123" i="4" s="1"/>
  <c r="T124" i="4" s="1"/>
  <c r="T125" i="4" s="1"/>
  <c r="T126" i="4" s="1"/>
  <c r="T127" i="4" s="1"/>
  <c r="T128" i="4" s="1"/>
  <c r="T129" i="4" s="1"/>
  <c r="T130" i="4" s="1"/>
  <c r="T131" i="4" s="1"/>
  <c r="T132" i="4" s="1"/>
  <c r="T133" i="4" s="1"/>
  <c r="T134" i="4" s="1"/>
  <c r="T135" i="4" s="1"/>
  <c r="T136" i="4" s="1"/>
  <c r="T137" i="4" s="1"/>
  <c r="T138" i="4" s="1"/>
  <c r="T139" i="4" s="1"/>
  <c r="T140" i="4" s="1"/>
  <c r="T141" i="4" s="1"/>
  <c r="T142" i="4" s="1"/>
  <c r="T143" i="4" s="1"/>
  <c r="T144" i="4" s="1"/>
  <c r="T145" i="4" s="1"/>
  <c r="T146" i="4" s="1"/>
  <c r="T147" i="4" s="1"/>
  <c r="T148" i="4" s="1"/>
  <c r="T149" i="4" s="1"/>
  <c r="T150" i="4" s="1"/>
  <c r="T151" i="4" s="1"/>
  <c r="T152" i="4" s="1"/>
  <c r="T153" i="4" s="1"/>
  <c r="T154" i="4" s="1"/>
  <c r="T155" i="4" s="1"/>
  <c r="T156" i="4" s="1"/>
  <c r="T157" i="4" s="1"/>
  <c r="T158" i="4" s="1"/>
  <c r="T159" i="4" s="1"/>
  <c r="T160" i="4" s="1"/>
  <c r="T161" i="4" s="1"/>
  <c r="T162" i="4" s="1"/>
  <c r="T163" i="4" s="1"/>
  <c r="T164" i="4" s="1"/>
  <c r="T165" i="4" s="1"/>
  <c r="T166" i="4" s="1"/>
  <c r="T167" i="4" s="1"/>
  <c r="T168" i="4" s="1"/>
  <c r="T169" i="4" s="1"/>
  <c r="T170" i="4" s="1"/>
  <c r="T171" i="4" s="1"/>
  <c r="T172" i="4" s="1"/>
  <c r="T173" i="4" s="1"/>
  <c r="T174" i="4" s="1"/>
  <c r="T175" i="4" s="1"/>
  <c r="T176" i="4" s="1"/>
  <c r="T177" i="4" s="1"/>
  <c r="T178" i="4" s="1"/>
  <c r="T179" i="4" s="1"/>
  <c r="T180" i="4" s="1"/>
  <c r="T181" i="4" s="1"/>
  <c r="T182" i="4" s="1"/>
  <c r="T183" i="4" s="1"/>
  <c r="T184" i="4" s="1"/>
  <c r="T185" i="4" s="1"/>
  <c r="T186" i="4" s="1"/>
  <c r="T187" i="4" s="1"/>
  <c r="T188" i="4" s="1"/>
  <c r="T189" i="4" s="1"/>
  <c r="T190" i="4" s="1"/>
  <c r="T191" i="4" s="1"/>
  <c r="AB3" i="4"/>
  <c r="AB4" i="4" s="1"/>
  <c r="AB5" i="4" s="1"/>
  <c r="AB6" i="4" s="1"/>
  <c r="AB7" i="4" s="1"/>
  <c r="AB8" i="4" s="1"/>
  <c r="AB9" i="4" s="1"/>
  <c r="AB10" i="4" s="1"/>
  <c r="AB11" i="4" s="1"/>
  <c r="AB12" i="4" s="1"/>
  <c r="AB13" i="4" s="1"/>
  <c r="AB14" i="4" s="1"/>
  <c r="AB15" i="4" s="1"/>
  <c r="AB16" i="4" s="1"/>
  <c r="AB17" i="4" s="1"/>
  <c r="AB18" i="4" s="1"/>
  <c r="AB19" i="4" s="1"/>
  <c r="AB20" i="4" s="1"/>
  <c r="AB21" i="4" s="1"/>
  <c r="AB22" i="4" s="1"/>
  <c r="AB23" i="4" s="1"/>
  <c r="AB24" i="4" s="1"/>
  <c r="AB25" i="4" s="1"/>
  <c r="AB26" i="4" s="1"/>
  <c r="AB27" i="4" s="1"/>
  <c r="AB28" i="4" s="1"/>
  <c r="AB29" i="4" s="1"/>
  <c r="AB30" i="4" s="1"/>
  <c r="AB31" i="4" s="1"/>
  <c r="AB32" i="4" s="1"/>
  <c r="AB33" i="4" s="1"/>
  <c r="AB34" i="4" s="1"/>
  <c r="AB35" i="4" s="1"/>
  <c r="AB36" i="4" s="1"/>
  <c r="AB37" i="4" s="1"/>
  <c r="AB38" i="4" s="1"/>
  <c r="AB39" i="4" s="1"/>
  <c r="AB40" i="4" s="1"/>
  <c r="AB41" i="4" s="1"/>
  <c r="AB42" i="4" s="1"/>
  <c r="AB43" i="4" s="1"/>
  <c r="AB44" i="4" s="1"/>
  <c r="AB45" i="4" s="1"/>
  <c r="AB46" i="4" s="1"/>
  <c r="AB47" i="4" s="1"/>
  <c r="AB48" i="4" s="1"/>
  <c r="AB49" i="4" s="1"/>
  <c r="AB50" i="4" s="1"/>
  <c r="AB51" i="4" s="1"/>
  <c r="AB52" i="4" s="1"/>
  <c r="AB53" i="4" s="1"/>
  <c r="AB54" i="4" s="1"/>
  <c r="AB55" i="4" s="1"/>
  <c r="AB56" i="4" s="1"/>
  <c r="AB57" i="4" s="1"/>
  <c r="AB58" i="4" s="1"/>
  <c r="AB59" i="4" s="1"/>
  <c r="AB60" i="4" s="1"/>
  <c r="AB61" i="4" s="1"/>
  <c r="AB62" i="4" s="1"/>
  <c r="AB63" i="4" s="1"/>
  <c r="AB64" i="4" s="1"/>
  <c r="AB65" i="4" s="1"/>
  <c r="AB66" i="4" s="1"/>
  <c r="AB67" i="4" s="1"/>
  <c r="AB68" i="4" s="1"/>
  <c r="AB69" i="4" s="1"/>
  <c r="AB70" i="4" s="1"/>
  <c r="AB71" i="4" s="1"/>
  <c r="AB72" i="4" s="1"/>
  <c r="AB73" i="4" s="1"/>
  <c r="AB74" i="4" s="1"/>
  <c r="AB75" i="4" s="1"/>
  <c r="AB76" i="4" s="1"/>
  <c r="AB77" i="4" s="1"/>
  <c r="AB78" i="4" s="1"/>
  <c r="AB79" i="4" s="1"/>
  <c r="AB80" i="4" s="1"/>
  <c r="AB81" i="4" s="1"/>
  <c r="AB82" i="4" s="1"/>
  <c r="AB83" i="4" s="1"/>
  <c r="AB84" i="4" s="1"/>
  <c r="AB85" i="4" s="1"/>
  <c r="AB86" i="4" s="1"/>
  <c r="AB87" i="4" s="1"/>
  <c r="AB88" i="4" s="1"/>
  <c r="AB89" i="4" s="1"/>
  <c r="AB90" i="4" s="1"/>
  <c r="AB91" i="4" s="1"/>
  <c r="AB92" i="4" s="1"/>
  <c r="AB93" i="4" s="1"/>
  <c r="AB94" i="4" s="1"/>
  <c r="AB95" i="4" s="1"/>
  <c r="AB96" i="4" s="1"/>
  <c r="AB97" i="4" s="1"/>
  <c r="AB98" i="4" s="1"/>
  <c r="AB99" i="4" s="1"/>
  <c r="AB100" i="4" s="1"/>
  <c r="AB101" i="4" s="1"/>
  <c r="AB102" i="4" s="1"/>
  <c r="AB103" i="4" s="1"/>
  <c r="AB104" i="4" s="1"/>
  <c r="AB105" i="4" s="1"/>
  <c r="AB106" i="4" s="1"/>
  <c r="AB107" i="4" s="1"/>
  <c r="AB108" i="4" s="1"/>
  <c r="AB109" i="4" s="1"/>
  <c r="AB110" i="4" s="1"/>
  <c r="AB111" i="4" s="1"/>
  <c r="AB112" i="4" s="1"/>
  <c r="AB113" i="4" s="1"/>
  <c r="AB114" i="4" s="1"/>
  <c r="AB115" i="4" s="1"/>
  <c r="AB116" i="4" s="1"/>
  <c r="AB117" i="4" s="1"/>
  <c r="AB118" i="4" s="1"/>
  <c r="AB119" i="4" s="1"/>
  <c r="AB120" i="4" s="1"/>
  <c r="AB121" i="4" s="1"/>
  <c r="AB122" i="4" s="1"/>
  <c r="AB123" i="4" s="1"/>
  <c r="AB124" i="4" s="1"/>
  <c r="AB125" i="4" s="1"/>
  <c r="AB126" i="4" s="1"/>
  <c r="AB127" i="4" s="1"/>
  <c r="AB128" i="4" s="1"/>
  <c r="AB129" i="4" s="1"/>
  <c r="AB130" i="4" s="1"/>
  <c r="AB131" i="4" s="1"/>
  <c r="AB132" i="4" s="1"/>
  <c r="AB133" i="4" s="1"/>
  <c r="AB134" i="4" s="1"/>
  <c r="AB135" i="4" s="1"/>
  <c r="AB136" i="4" s="1"/>
  <c r="AB137" i="4" s="1"/>
  <c r="AB138" i="4" s="1"/>
  <c r="AB139" i="4" s="1"/>
  <c r="AB140" i="4" s="1"/>
  <c r="AB141" i="4" s="1"/>
  <c r="AB142" i="4" s="1"/>
  <c r="AB143" i="4" s="1"/>
  <c r="AB144" i="4" s="1"/>
  <c r="AB145" i="4" s="1"/>
  <c r="AB146" i="4" s="1"/>
  <c r="AB147" i="4" s="1"/>
  <c r="AB148" i="4" s="1"/>
  <c r="AB149" i="4" s="1"/>
  <c r="AB150" i="4" s="1"/>
  <c r="AB151" i="4" s="1"/>
  <c r="AB152" i="4" s="1"/>
  <c r="AB153" i="4" s="1"/>
  <c r="AB154" i="4" s="1"/>
  <c r="AB155" i="4" s="1"/>
  <c r="AB156" i="4" s="1"/>
  <c r="AB157" i="4" s="1"/>
  <c r="AB158" i="4" s="1"/>
  <c r="AB159" i="4" s="1"/>
  <c r="AB160" i="4" s="1"/>
  <c r="AB161" i="4" s="1"/>
  <c r="AB162" i="4" s="1"/>
  <c r="AB163" i="4" s="1"/>
  <c r="AB164" i="4" s="1"/>
  <c r="AB165" i="4" s="1"/>
  <c r="AB166" i="4" s="1"/>
  <c r="AB167" i="4" s="1"/>
  <c r="AB168" i="4" s="1"/>
  <c r="AB169" i="4" s="1"/>
  <c r="AB170" i="4" s="1"/>
  <c r="AB171" i="4" s="1"/>
  <c r="AB172" i="4" s="1"/>
  <c r="AB173" i="4" s="1"/>
  <c r="AB174" i="4" s="1"/>
  <c r="AB175" i="4" s="1"/>
  <c r="AB176" i="4" s="1"/>
  <c r="AB177" i="4" s="1"/>
  <c r="AB178" i="4" s="1"/>
  <c r="AB179" i="4" s="1"/>
  <c r="AB180" i="4" s="1"/>
  <c r="AB181" i="4" s="1"/>
  <c r="AB182" i="4" s="1"/>
  <c r="AB183" i="4" s="1"/>
  <c r="AB184" i="4" s="1"/>
  <c r="AB185" i="4" s="1"/>
  <c r="AB186" i="4" s="1"/>
  <c r="AB187" i="4" s="1"/>
  <c r="AB188" i="4" s="1"/>
  <c r="AB189" i="4" s="1"/>
  <c r="AB190" i="4" s="1"/>
  <c r="AB191" i="4" s="1"/>
  <c r="AA3" i="4"/>
  <c r="AK3" i="4" s="1"/>
  <c r="S3" i="4"/>
  <c r="S4" i="4" s="1"/>
  <c r="AK2" i="4"/>
  <c r="AI2" i="4"/>
  <c r="AQ2" i="4" s="1"/>
  <c r="AH2" i="4"/>
  <c r="AP2" i="4" s="1"/>
  <c r="AG2" i="4"/>
  <c r="AO2" i="4" s="1"/>
  <c r="AF2" i="4"/>
  <c r="AM2" i="4" s="1"/>
  <c r="AB2" i="4"/>
  <c r="AA2" i="4"/>
  <c r="X2" i="4"/>
  <c r="X3" i="4" s="1"/>
  <c r="W2" i="4"/>
  <c r="W3" i="4" s="1"/>
  <c r="AJ3" i="4" s="1"/>
  <c r="T2" i="4"/>
  <c r="T3" i="4" s="1"/>
  <c r="S2" i="4"/>
  <c r="P2" i="4"/>
  <c r="P3" i="4" s="1"/>
  <c r="P4" i="4" s="1"/>
  <c r="P5" i="4" s="1"/>
  <c r="P6" i="4" s="1"/>
  <c r="P7" i="4" s="1"/>
  <c r="P8" i="4" s="1"/>
  <c r="P9" i="4" s="1"/>
  <c r="P10" i="4" s="1"/>
  <c r="P11" i="4" s="1"/>
  <c r="P12" i="4" s="1"/>
  <c r="P13" i="4" s="1"/>
  <c r="P14" i="4" s="1"/>
  <c r="P15" i="4" s="1"/>
  <c r="P16" i="4" s="1"/>
  <c r="P17" i="4" s="1"/>
  <c r="P18" i="4" s="1"/>
  <c r="P19" i="4" s="1"/>
  <c r="P20" i="4" s="1"/>
  <c r="P21" i="4" s="1"/>
  <c r="P22" i="4" s="1"/>
  <c r="P23" i="4" s="1"/>
  <c r="P24" i="4" s="1"/>
  <c r="P25" i="4" s="1"/>
  <c r="P26" i="4" s="1"/>
  <c r="P27" i="4" s="1"/>
  <c r="P28" i="4" s="1"/>
  <c r="P29" i="4" s="1"/>
  <c r="P30" i="4" s="1"/>
  <c r="P31" i="4" s="1"/>
  <c r="P32" i="4" s="1"/>
  <c r="P33" i="4" s="1"/>
  <c r="P34" i="4" s="1"/>
  <c r="P35" i="4" s="1"/>
  <c r="P36" i="4" s="1"/>
  <c r="P37" i="4" s="1"/>
  <c r="P38" i="4" s="1"/>
  <c r="P39" i="4" s="1"/>
  <c r="P40" i="4" s="1"/>
  <c r="P41" i="4" s="1"/>
  <c r="P42" i="4" s="1"/>
  <c r="P43" i="4" s="1"/>
  <c r="P44" i="4" s="1"/>
  <c r="P45" i="4" s="1"/>
  <c r="P46" i="4" s="1"/>
  <c r="P47" i="4" s="1"/>
  <c r="P48" i="4" s="1"/>
  <c r="P49" i="4" s="1"/>
  <c r="P50" i="4" s="1"/>
  <c r="P51" i="4" s="1"/>
  <c r="P52" i="4" s="1"/>
  <c r="P53" i="4" s="1"/>
  <c r="P54" i="4" s="1"/>
  <c r="P55" i="4" s="1"/>
  <c r="P56" i="4" s="1"/>
  <c r="P57" i="4" s="1"/>
  <c r="P58" i="4" s="1"/>
  <c r="P59" i="4" s="1"/>
  <c r="P60" i="4" s="1"/>
  <c r="P61" i="4" s="1"/>
  <c r="P62" i="4" s="1"/>
  <c r="P63" i="4" s="1"/>
  <c r="P64" i="4" s="1"/>
  <c r="P65" i="4" s="1"/>
  <c r="P66" i="4" s="1"/>
  <c r="P67" i="4" s="1"/>
  <c r="P68" i="4" s="1"/>
  <c r="P69" i="4" s="1"/>
  <c r="P70" i="4" s="1"/>
  <c r="P71" i="4" s="1"/>
  <c r="P72" i="4" s="1"/>
  <c r="P73" i="4" s="1"/>
  <c r="P74" i="4" s="1"/>
  <c r="P75" i="4" s="1"/>
  <c r="P76" i="4" s="1"/>
  <c r="P77" i="4" s="1"/>
  <c r="P78" i="4" s="1"/>
  <c r="P79" i="4" s="1"/>
  <c r="P80" i="4" s="1"/>
  <c r="P81" i="4" s="1"/>
  <c r="P82" i="4" s="1"/>
  <c r="P83" i="4" s="1"/>
  <c r="P84" i="4" s="1"/>
  <c r="P85" i="4" s="1"/>
  <c r="P86" i="4" s="1"/>
  <c r="P87" i="4" s="1"/>
  <c r="P88" i="4" s="1"/>
  <c r="P89" i="4" s="1"/>
  <c r="P90" i="4" s="1"/>
  <c r="P91" i="4" s="1"/>
  <c r="P92" i="4" s="1"/>
  <c r="P93" i="4" s="1"/>
  <c r="P94" i="4" s="1"/>
  <c r="P95" i="4" s="1"/>
  <c r="P96" i="4" s="1"/>
  <c r="P97" i="4" s="1"/>
  <c r="P98" i="4" s="1"/>
  <c r="P99" i="4" s="1"/>
  <c r="P100" i="4" s="1"/>
  <c r="P101" i="4" s="1"/>
  <c r="P102" i="4" s="1"/>
  <c r="P103" i="4" s="1"/>
  <c r="P104" i="4" s="1"/>
  <c r="P105" i="4" s="1"/>
  <c r="P106" i="4" s="1"/>
  <c r="P107" i="4" s="1"/>
  <c r="P108" i="4" s="1"/>
  <c r="P109" i="4" s="1"/>
  <c r="P110" i="4" s="1"/>
  <c r="P111" i="4" s="1"/>
  <c r="P112" i="4" s="1"/>
  <c r="P113" i="4" s="1"/>
  <c r="P114" i="4" s="1"/>
  <c r="P115" i="4" s="1"/>
  <c r="P116" i="4" s="1"/>
  <c r="P117" i="4" s="1"/>
  <c r="P118" i="4" s="1"/>
  <c r="P119" i="4" s="1"/>
  <c r="P120" i="4" s="1"/>
  <c r="P121" i="4" s="1"/>
  <c r="P122" i="4" s="1"/>
  <c r="P123" i="4" s="1"/>
  <c r="P124" i="4" s="1"/>
  <c r="P125" i="4" s="1"/>
  <c r="P126" i="4" s="1"/>
  <c r="P127" i="4" s="1"/>
  <c r="P128" i="4" s="1"/>
  <c r="P129" i="4" s="1"/>
  <c r="P130" i="4" s="1"/>
  <c r="P131" i="4" s="1"/>
  <c r="P132" i="4" s="1"/>
  <c r="P133" i="4" s="1"/>
  <c r="P134" i="4" s="1"/>
  <c r="P135" i="4" s="1"/>
  <c r="P136" i="4" s="1"/>
  <c r="P137" i="4" s="1"/>
  <c r="P138" i="4" s="1"/>
  <c r="P139" i="4" s="1"/>
  <c r="P140" i="4" s="1"/>
  <c r="P141" i="4" s="1"/>
  <c r="P142" i="4" s="1"/>
  <c r="P143" i="4" s="1"/>
  <c r="P144" i="4" s="1"/>
  <c r="P145" i="4" s="1"/>
  <c r="P146" i="4" s="1"/>
  <c r="P147" i="4" s="1"/>
  <c r="P148" i="4" s="1"/>
  <c r="P149" i="4" s="1"/>
  <c r="P150" i="4" s="1"/>
  <c r="P151" i="4" s="1"/>
  <c r="P152" i="4" s="1"/>
  <c r="P153" i="4" s="1"/>
  <c r="P154" i="4" s="1"/>
  <c r="P155" i="4" s="1"/>
  <c r="P156" i="4" s="1"/>
  <c r="P157" i="4" s="1"/>
  <c r="P158" i="4" s="1"/>
  <c r="P159" i="4" s="1"/>
  <c r="P160" i="4" s="1"/>
  <c r="P161" i="4" s="1"/>
  <c r="P162" i="4" s="1"/>
  <c r="P163" i="4" s="1"/>
  <c r="P164" i="4" s="1"/>
  <c r="P165" i="4" s="1"/>
  <c r="P166" i="4" s="1"/>
  <c r="P167" i="4" s="1"/>
  <c r="P168" i="4" s="1"/>
  <c r="P169" i="4" s="1"/>
  <c r="P170" i="4" s="1"/>
  <c r="P171" i="4" s="1"/>
  <c r="P172" i="4" s="1"/>
  <c r="P173" i="4" s="1"/>
  <c r="P174" i="4" s="1"/>
  <c r="P175" i="4" s="1"/>
  <c r="P176" i="4" s="1"/>
  <c r="P177" i="4" s="1"/>
  <c r="P178" i="4" s="1"/>
  <c r="P179" i="4" s="1"/>
  <c r="P180" i="4" s="1"/>
  <c r="P181" i="4" s="1"/>
  <c r="P182" i="4" s="1"/>
  <c r="P183" i="4" s="1"/>
  <c r="P184" i="4" s="1"/>
  <c r="P185" i="4" s="1"/>
  <c r="P186" i="4" s="1"/>
  <c r="P187" i="4" s="1"/>
  <c r="P188" i="4" s="1"/>
  <c r="P189" i="4" s="1"/>
  <c r="P190" i="4" s="1"/>
  <c r="P191" i="4" s="1"/>
  <c r="O2" i="4"/>
  <c r="O3" i="4" s="1"/>
  <c r="L2" i="4"/>
  <c r="L3" i="4" s="1"/>
  <c r="L4" i="4" s="1"/>
  <c r="L5" i="4" s="1"/>
  <c r="L6" i="4" s="1"/>
  <c r="L7" i="4" s="1"/>
  <c r="L8" i="4" s="1"/>
  <c r="L9" i="4" s="1"/>
  <c r="L10" i="4" s="1"/>
  <c r="L11" i="4" s="1"/>
  <c r="L12" i="4" s="1"/>
  <c r="L13" i="4" s="1"/>
  <c r="L14" i="4" s="1"/>
  <c r="L15" i="4" s="1"/>
  <c r="L16" i="4" s="1"/>
  <c r="L17" i="4" s="1"/>
  <c r="L18" i="4" s="1"/>
  <c r="L19" i="4" s="1"/>
  <c r="L20" i="4" s="1"/>
  <c r="L21" i="4" s="1"/>
  <c r="L22" i="4" s="1"/>
  <c r="L23" i="4" s="1"/>
  <c r="L24" i="4" s="1"/>
  <c r="L25" i="4" s="1"/>
  <c r="L26" i="4" s="1"/>
  <c r="L27" i="4" s="1"/>
  <c r="L28" i="4" s="1"/>
  <c r="L29" i="4" s="1"/>
  <c r="L30" i="4" s="1"/>
  <c r="L31" i="4" s="1"/>
  <c r="L32" i="4" s="1"/>
  <c r="L33" i="4" s="1"/>
  <c r="L34" i="4" s="1"/>
  <c r="L35" i="4" s="1"/>
  <c r="L36" i="4" s="1"/>
  <c r="L37" i="4" s="1"/>
  <c r="L38" i="4" s="1"/>
  <c r="L39" i="4" s="1"/>
  <c r="L40" i="4" s="1"/>
  <c r="L41" i="4" s="1"/>
  <c r="L42" i="4" s="1"/>
  <c r="L43" i="4" s="1"/>
  <c r="L44" i="4" s="1"/>
  <c r="L45" i="4" s="1"/>
  <c r="L46" i="4" s="1"/>
  <c r="L47" i="4" s="1"/>
  <c r="L48" i="4" s="1"/>
  <c r="L49" i="4" s="1"/>
  <c r="L50" i="4" s="1"/>
  <c r="L51" i="4" s="1"/>
  <c r="L52" i="4" s="1"/>
  <c r="L53" i="4" s="1"/>
  <c r="L54" i="4" s="1"/>
  <c r="L55" i="4" s="1"/>
  <c r="L56" i="4" s="1"/>
  <c r="L57" i="4" s="1"/>
  <c r="L58" i="4" s="1"/>
  <c r="L59" i="4" s="1"/>
  <c r="L60" i="4" s="1"/>
  <c r="L61" i="4" s="1"/>
  <c r="L62" i="4" s="1"/>
  <c r="L63" i="4" s="1"/>
  <c r="L64" i="4" s="1"/>
  <c r="L65" i="4" s="1"/>
  <c r="L66" i="4" s="1"/>
  <c r="L67" i="4" s="1"/>
  <c r="L68" i="4" s="1"/>
  <c r="L69" i="4" s="1"/>
  <c r="L70" i="4" s="1"/>
  <c r="L71" i="4" s="1"/>
  <c r="L72" i="4" s="1"/>
  <c r="L73" i="4" s="1"/>
  <c r="L74" i="4" s="1"/>
  <c r="L75" i="4" s="1"/>
  <c r="L76" i="4" s="1"/>
  <c r="L77" i="4" s="1"/>
  <c r="L78" i="4" s="1"/>
  <c r="L79" i="4" s="1"/>
  <c r="L80" i="4" s="1"/>
  <c r="L81" i="4" s="1"/>
  <c r="L82" i="4" s="1"/>
  <c r="L83" i="4" s="1"/>
  <c r="L84" i="4" s="1"/>
  <c r="L85" i="4" s="1"/>
  <c r="L86" i="4" s="1"/>
  <c r="L87" i="4" s="1"/>
  <c r="L88" i="4" s="1"/>
  <c r="L89" i="4" s="1"/>
  <c r="L90" i="4" s="1"/>
  <c r="L91" i="4" s="1"/>
  <c r="L92" i="4" s="1"/>
  <c r="L93" i="4" s="1"/>
  <c r="L94" i="4" s="1"/>
  <c r="L95" i="4" s="1"/>
  <c r="L96" i="4" s="1"/>
  <c r="L97" i="4" s="1"/>
  <c r="L98" i="4" s="1"/>
  <c r="L99" i="4" s="1"/>
  <c r="L100" i="4" s="1"/>
  <c r="L101" i="4" s="1"/>
  <c r="L102" i="4" s="1"/>
  <c r="L103" i="4" s="1"/>
  <c r="L104" i="4" s="1"/>
  <c r="L105" i="4" s="1"/>
  <c r="L106" i="4" s="1"/>
  <c r="L107" i="4" s="1"/>
  <c r="L108" i="4" s="1"/>
  <c r="L109" i="4" s="1"/>
  <c r="L110" i="4" s="1"/>
  <c r="L111" i="4" s="1"/>
  <c r="L112" i="4" s="1"/>
  <c r="L113" i="4" s="1"/>
  <c r="L114" i="4" s="1"/>
  <c r="L115" i="4" s="1"/>
  <c r="L116" i="4" s="1"/>
  <c r="L117" i="4" s="1"/>
  <c r="L118" i="4" s="1"/>
  <c r="L119" i="4" s="1"/>
  <c r="L120" i="4" s="1"/>
  <c r="L121" i="4" s="1"/>
  <c r="L122" i="4" s="1"/>
  <c r="L123" i="4" s="1"/>
  <c r="L124" i="4" s="1"/>
  <c r="L125" i="4" s="1"/>
  <c r="L126" i="4" s="1"/>
  <c r="L127" i="4" s="1"/>
  <c r="L128" i="4" s="1"/>
  <c r="L129" i="4" s="1"/>
  <c r="L130" i="4" s="1"/>
  <c r="L131" i="4" s="1"/>
  <c r="L132" i="4" s="1"/>
  <c r="L133" i="4" s="1"/>
  <c r="L134" i="4" s="1"/>
  <c r="L135" i="4" s="1"/>
  <c r="L136" i="4" s="1"/>
  <c r="L137" i="4" s="1"/>
  <c r="L138" i="4" s="1"/>
  <c r="L139" i="4" s="1"/>
  <c r="L140" i="4" s="1"/>
  <c r="L141" i="4" s="1"/>
  <c r="L142" i="4" s="1"/>
  <c r="L143" i="4" s="1"/>
  <c r="L144" i="4" s="1"/>
  <c r="L145" i="4" s="1"/>
  <c r="L146" i="4" s="1"/>
  <c r="L147" i="4" s="1"/>
  <c r="L148" i="4" s="1"/>
  <c r="L149" i="4" s="1"/>
  <c r="L150" i="4" s="1"/>
  <c r="L151" i="4" s="1"/>
  <c r="L152" i="4" s="1"/>
  <c r="L153" i="4" s="1"/>
  <c r="L154" i="4" s="1"/>
  <c r="L155" i="4" s="1"/>
  <c r="L156" i="4" s="1"/>
  <c r="L157" i="4" s="1"/>
  <c r="L158" i="4" s="1"/>
  <c r="L159" i="4" s="1"/>
  <c r="L160" i="4" s="1"/>
  <c r="L161" i="4" s="1"/>
  <c r="L162" i="4" s="1"/>
  <c r="L163" i="4" s="1"/>
  <c r="L164" i="4" s="1"/>
  <c r="L165" i="4" s="1"/>
  <c r="L166" i="4" s="1"/>
  <c r="L167" i="4" s="1"/>
  <c r="L168" i="4" s="1"/>
  <c r="L169" i="4" s="1"/>
  <c r="L170" i="4" s="1"/>
  <c r="L171" i="4" s="1"/>
  <c r="L172" i="4" s="1"/>
  <c r="L173" i="4" s="1"/>
  <c r="L174" i="4" s="1"/>
  <c r="L175" i="4" s="1"/>
  <c r="L176" i="4" s="1"/>
  <c r="L177" i="4" s="1"/>
  <c r="L178" i="4" s="1"/>
  <c r="L179" i="4" s="1"/>
  <c r="L180" i="4" s="1"/>
  <c r="L181" i="4" s="1"/>
  <c r="L182" i="4" s="1"/>
  <c r="L183" i="4" s="1"/>
  <c r="L184" i="4" s="1"/>
  <c r="L185" i="4" s="1"/>
  <c r="L186" i="4" s="1"/>
  <c r="L187" i="4" s="1"/>
  <c r="L188" i="4" s="1"/>
  <c r="L189" i="4" s="1"/>
  <c r="L190" i="4" s="1"/>
  <c r="L191" i="4" s="1"/>
  <c r="K2" i="4"/>
  <c r="K3" i="4" s="1"/>
  <c r="H2" i="4"/>
  <c r="H3" i="4" s="1"/>
  <c r="H4" i="4" s="1"/>
  <c r="H5" i="4" s="1"/>
  <c r="H6" i="4" s="1"/>
  <c r="H7" i="4" s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H122" i="4" s="1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H169" i="4" s="1"/>
  <c r="H170" i="4" s="1"/>
  <c r="H171" i="4" s="1"/>
  <c r="H172" i="4" s="1"/>
  <c r="H173" i="4" s="1"/>
  <c r="H174" i="4" s="1"/>
  <c r="H175" i="4" s="1"/>
  <c r="H176" i="4" s="1"/>
  <c r="H177" i="4" s="1"/>
  <c r="H178" i="4" s="1"/>
  <c r="H179" i="4" s="1"/>
  <c r="H180" i="4" s="1"/>
  <c r="H181" i="4" s="1"/>
  <c r="H182" i="4" s="1"/>
  <c r="H183" i="4" s="1"/>
  <c r="H184" i="4" s="1"/>
  <c r="H185" i="4" s="1"/>
  <c r="H186" i="4" s="1"/>
  <c r="H187" i="4" s="1"/>
  <c r="H188" i="4" s="1"/>
  <c r="H189" i="4" s="1"/>
  <c r="H190" i="4" s="1"/>
  <c r="H191" i="4" s="1"/>
  <c r="G2" i="4"/>
  <c r="G3" i="4" s="1"/>
  <c r="D2" i="4"/>
  <c r="D3" i="4" s="1"/>
  <c r="D4" i="4" s="1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D46" i="4" s="1"/>
  <c r="D47" i="4" s="1"/>
  <c r="D48" i="4" s="1"/>
  <c r="D49" i="4" s="1"/>
  <c r="D50" i="4" s="1"/>
  <c r="D51" i="4" s="1"/>
  <c r="D52" i="4" s="1"/>
  <c r="D53" i="4" s="1"/>
  <c r="D54" i="4" s="1"/>
  <c r="D55" i="4" s="1"/>
  <c r="D56" i="4" s="1"/>
  <c r="D57" i="4" s="1"/>
  <c r="D58" i="4" s="1"/>
  <c r="D59" i="4" s="1"/>
  <c r="D60" i="4" s="1"/>
  <c r="D61" i="4" s="1"/>
  <c r="D62" i="4" s="1"/>
  <c r="D63" i="4" s="1"/>
  <c r="D64" i="4" s="1"/>
  <c r="D65" i="4" s="1"/>
  <c r="D66" i="4" s="1"/>
  <c r="D67" i="4" s="1"/>
  <c r="D68" i="4" s="1"/>
  <c r="D69" i="4" s="1"/>
  <c r="D70" i="4" s="1"/>
  <c r="D71" i="4" s="1"/>
  <c r="D72" i="4" s="1"/>
  <c r="D73" i="4" s="1"/>
  <c r="D74" i="4" s="1"/>
  <c r="D75" i="4" s="1"/>
  <c r="D76" i="4" s="1"/>
  <c r="D77" i="4" s="1"/>
  <c r="D78" i="4" s="1"/>
  <c r="D79" i="4" s="1"/>
  <c r="D80" i="4" s="1"/>
  <c r="D81" i="4" s="1"/>
  <c r="D82" i="4" s="1"/>
  <c r="D83" i="4" s="1"/>
  <c r="D84" i="4" s="1"/>
  <c r="D85" i="4" s="1"/>
  <c r="D86" i="4" s="1"/>
  <c r="D87" i="4" s="1"/>
  <c r="D88" i="4" s="1"/>
  <c r="D89" i="4" s="1"/>
  <c r="D90" i="4" s="1"/>
  <c r="D91" i="4" s="1"/>
  <c r="D92" i="4" s="1"/>
  <c r="D93" i="4" s="1"/>
  <c r="D94" i="4" s="1"/>
  <c r="D95" i="4" s="1"/>
  <c r="D96" i="4" s="1"/>
  <c r="D97" i="4" s="1"/>
  <c r="D98" i="4" s="1"/>
  <c r="D99" i="4" s="1"/>
  <c r="D100" i="4" s="1"/>
  <c r="D101" i="4" s="1"/>
  <c r="D102" i="4" s="1"/>
  <c r="D103" i="4" s="1"/>
  <c r="D104" i="4" s="1"/>
  <c r="D105" i="4" s="1"/>
  <c r="D106" i="4" s="1"/>
  <c r="D107" i="4" s="1"/>
  <c r="D108" i="4" s="1"/>
  <c r="D109" i="4" s="1"/>
  <c r="D110" i="4" s="1"/>
  <c r="D111" i="4" s="1"/>
  <c r="D112" i="4" s="1"/>
  <c r="D113" i="4" s="1"/>
  <c r="D114" i="4" s="1"/>
  <c r="D115" i="4" s="1"/>
  <c r="D116" i="4" s="1"/>
  <c r="D117" i="4" s="1"/>
  <c r="D118" i="4" s="1"/>
  <c r="D119" i="4" s="1"/>
  <c r="D120" i="4" s="1"/>
  <c r="D121" i="4" s="1"/>
  <c r="D122" i="4" s="1"/>
  <c r="D123" i="4" s="1"/>
  <c r="D124" i="4" s="1"/>
  <c r="D125" i="4" s="1"/>
  <c r="D126" i="4" s="1"/>
  <c r="D127" i="4" s="1"/>
  <c r="D128" i="4" s="1"/>
  <c r="D129" i="4" s="1"/>
  <c r="D130" i="4" s="1"/>
  <c r="D131" i="4" s="1"/>
  <c r="D132" i="4" s="1"/>
  <c r="D133" i="4" s="1"/>
  <c r="D134" i="4" s="1"/>
  <c r="D135" i="4" s="1"/>
  <c r="D136" i="4" s="1"/>
  <c r="D137" i="4" s="1"/>
  <c r="D138" i="4" s="1"/>
  <c r="D139" i="4" s="1"/>
  <c r="D140" i="4" s="1"/>
  <c r="D141" i="4" s="1"/>
  <c r="D142" i="4" s="1"/>
  <c r="D143" i="4" s="1"/>
  <c r="D144" i="4" s="1"/>
  <c r="D145" i="4" s="1"/>
  <c r="D146" i="4" s="1"/>
  <c r="D147" i="4" s="1"/>
  <c r="D148" i="4" s="1"/>
  <c r="D149" i="4" s="1"/>
  <c r="D150" i="4" s="1"/>
  <c r="D151" i="4" s="1"/>
  <c r="D152" i="4" s="1"/>
  <c r="D153" i="4" s="1"/>
  <c r="D154" i="4" s="1"/>
  <c r="D155" i="4" s="1"/>
  <c r="D156" i="4" s="1"/>
  <c r="D157" i="4" s="1"/>
  <c r="D158" i="4" s="1"/>
  <c r="D159" i="4" s="1"/>
  <c r="D160" i="4" s="1"/>
  <c r="D161" i="4" s="1"/>
  <c r="D162" i="4" s="1"/>
  <c r="D163" i="4" s="1"/>
  <c r="D164" i="4" s="1"/>
  <c r="D165" i="4" s="1"/>
  <c r="D166" i="4" s="1"/>
  <c r="D167" i="4" s="1"/>
  <c r="D168" i="4" s="1"/>
  <c r="D169" i="4" s="1"/>
  <c r="D170" i="4" s="1"/>
  <c r="D171" i="4" s="1"/>
  <c r="D172" i="4" s="1"/>
  <c r="D173" i="4" s="1"/>
  <c r="D174" i="4" s="1"/>
  <c r="D175" i="4" s="1"/>
  <c r="D176" i="4" s="1"/>
  <c r="D177" i="4" s="1"/>
  <c r="D178" i="4" s="1"/>
  <c r="D179" i="4" s="1"/>
  <c r="D180" i="4" s="1"/>
  <c r="D181" i="4" s="1"/>
  <c r="D182" i="4" s="1"/>
  <c r="D183" i="4" s="1"/>
  <c r="D184" i="4" s="1"/>
  <c r="D185" i="4" s="1"/>
  <c r="D186" i="4" s="1"/>
  <c r="D187" i="4" s="1"/>
  <c r="D188" i="4" s="1"/>
  <c r="D189" i="4" s="1"/>
  <c r="D190" i="4" s="1"/>
  <c r="D191" i="4" s="1"/>
  <c r="C2" i="4"/>
  <c r="AE2" i="4" s="1"/>
  <c r="AO1" i="4"/>
  <c r="AK1" i="4"/>
  <c r="AJ1" i="4"/>
  <c r="AI1" i="4"/>
  <c r="AQ1" i="4" s="1"/>
  <c r="AH1" i="4"/>
  <c r="AP1" i="4" s="1"/>
  <c r="AG1" i="4"/>
  <c r="AF1" i="4"/>
  <c r="AN1" i="4" s="1"/>
  <c r="AE1" i="4"/>
  <c r="AM1" i="4" s="1"/>
  <c r="AH3" i="4" l="1"/>
  <c r="O4" i="4"/>
  <c r="K4" i="4"/>
  <c r="AG3" i="4"/>
  <c r="G4" i="4"/>
  <c r="AF3" i="4"/>
  <c r="AI4" i="4"/>
  <c r="S5" i="4"/>
  <c r="AA7" i="4"/>
  <c r="AK6" i="4"/>
  <c r="W4" i="4"/>
  <c r="AK4" i="4"/>
  <c r="AN2" i="4"/>
  <c r="AY2" i="4" s="1"/>
  <c r="AK5" i="4"/>
  <c r="AI3" i="4"/>
  <c r="AJ2" i="4"/>
  <c r="C3" i="4"/>
  <c r="C4" i="4" l="1"/>
  <c r="AE3" i="4"/>
  <c r="AM3" i="4" s="1"/>
  <c r="AJ4" i="4"/>
  <c r="W5" i="4"/>
  <c r="AN3" i="4"/>
  <c r="AK7" i="4"/>
  <c r="AA8" i="4"/>
  <c r="AQ3" i="4"/>
  <c r="AI5" i="4"/>
  <c r="S6" i="4"/>
  <c r="G5" i="4"/>
  <c r="AF4" i="4"/>
  <c r="AO3" i="4"/>
  <c r="K5" i="4"/>
  <c r="AG4" i="4"/>
  <c r="O5" i="4"/>
  <c r="AH4" i="4"/>
  <c r="AP3" i="4"/>
  <c r="AY3" i="4" l="1"/>
  <c r="K6" i="4"/>
  <c r="AG5" i="4"/>
  <c r="O6" i="4"/>
  <c r="AH5" i="4"/>
  <c r="G6" i="4"/>
  <c r="AF5" i="4"/>
  <c r="AI6" i="4"/>
  <c r="S7" i="4"/>
  <c r="AK8" i="4"/>
  <c r="AA9" i="4"/>
  <c r="W6" i="4"/>
  <c r="AJ5" i="4"/>
  <c r="AE4" i="4"/>
  <c r="C5" i="4"/>
  <c r="AM4" i="4" l="1"/>
  <c r="AQ4" i="4"/>
  <c r="AA10" i="4"/>
  <c r="AK9" i="4"/>
  <c r="AN4" i="4"/>
  <c r="AO4" i="4"/>
  <c r="AE5" i="4"/>
  <c r="C6" i="4"/>
  <c r="W7" i="4"/>
  <c r="AJ6" i="4"/>
  <c r="AI7" i="4"/>
  <c r="S8" i="4"/>
  <c r="AF6" i="4"/>
  <c r="G7" i="4"/>
  <c r="AP5" i="4"/>
  <c r="AH6" i="4"/>
  <c r="O7" i="4"/>
  <c r="AO5" i="4"/>
  <c r="AG6" i="4"/>
  <c r="K7" i="4"/>
  <c r="AP4" i="4"/>
  <c r="W8" i="4" l="1"/>
  <c r="AJ7" i="4"/>
  <c r="K8" i="4"/>
  <c r="AG7" i="4"/>
  <c r="AI8" i="4"/>
  <c r="S9" i="4"/>
  <c r="AH7" i="4"/>
  <c r="O8" i="4"/>
  <c r="G8" i="4"/>
  <c r="AF7" i="4"/>
  <c r="C7" i="4"/>
  <c r="AE6" i="4"/>
  <c r="AM5" i="4"/>
  <c r="AY5" i="4" s="1"/>
  <c r="AQ5" i="4"/>
  <c r="AY4" i="4"/>
  <c r="AN5" i="4"/>
  <c r="AK10" i="4"/>
  <c r="AA11" i="4"/>
  <c r="C8" i="4" l="1"/>
  <c r="AE7" i="4"/>
  <c r="O9" i="4"/>
  <c r="AH8" i="4"/>
  <c r="AK11" i="4"/>
  <c r="AA12" i="4"/>
  <c r="AM6" i="4"/>
  <c r="AQ6" i="4"/>
  <c r="AN7" i="4"/>
  <c r="G9" i="4"/>
  <c r="AF8" i="4"/>
  <c r="AP7" i="4"/>
  <c r="AO6" i="4"/>
  <c r="AI9" i="4"/>
  <c r="S10" i="4"/>
  <c r="AO7" i="4"/>
  <c r="K9" i="4"/>
  <c r="AG8" i="4"/>
  <c r="AJ8" i="4"/>
  <c r="W9" i="4"/>
  <c r="AN6" i="4"/>
  <c r="AP6" i="4"/>
  <c r="W10" i="4" l="1"/>
  <c r="AJ9" i="4"/>
  <c r="AY6" i="4"/>
  <c r="K10" i="4"/>
  <c r="AG9" i="4"/>
  <c r="AF9" i="4"/>
  <c r="G10" i="4"/>
  <c r="S11" i="4"/>
  <c r="AI10" i="4"/>
  <c r="AA13" i="4"/>
  <c r="AK12" i="4"/>
  <c r="O10" i="4"/>
  <c r="AH9" i="4"/>
  <c r="AM7" i="4"/>
  <c r="AY7" i="4" s="1"/>
  <c r="AQ7" i="4"/>
  <c r="C9" i="4"/>
  <c r="AE8" i="4"/>
  <c r="AM8" i="4" l="1"/>
  <c r="AQ8" i="4"/>
  <c r="O11" i="4"/>
  <c r="AH10" i="4"/>
  <c r="AP8" i="4"/>
  <c r="AI11" i="4"/>
  <c r="S12" i="4"/>
  <c r="AF10" i="4"/>
  <c r="G11" i="4"/>
  <c r="K11" i="4"/>
  <c r="AG10" i="4"/>
  <c r="C10" i="4"/>
  <c r="AE9" i="4"/>
  <c r="AP9" i="4"/>
  <c r="AA14" i="4"/>
  <c r="AK13" i="4"/>
  <c r="AN8" i="4"/>
  <c r="AO8" i="4"/>
  <c r="AY8" i="4" s="1"/>
  <c r="AN9" i="4"/>
  <c r="AO9" i="4"/>
  <c r="AJ10" i="4"/>
  <c r="W11" i="4"/>
  <c r="AA15" i="4" l="1"/>
  <c r="AK14" i="4"/>
  <c r="G12" i="4"/>
  <c r="AF11" i="4"/>
  <c r="AE10" i="4"/>
  <c r="C11" i="4"/>
  <c r="S13" i="4"/>
  <c r="AI12" i="4"/>
  <c r="O12" i="4"/>
  <c r="AH11" i="4"/>
  <c r="AJ11" i="4"/>
  <c r="W12" i="4"/>
  <c r="AM9" i="4"/>
  <c r="AY9" i="4" s="1"/>
  <c r="AQ9" i="4"/>
  <c r="AO10" i="4"/>
  <c r="AG11" i="4"/>
  <c r="K12" i="4"/>
  <c r="AP10" i="4"/>
  <c r="AM10" i="4" l="1"/>
  <c r="AY10" i="4" s="1"/>
  <c r="AQ10" i="4"/>
  <c r="AN10" i="4"/>
  <c r="AF12" i="4"/>
  <c r="G13" i="4"/>
  <c r="S14" i="4"/>
  <c r="AI13" i="4"/>
  <c r="AG12" i="4"/>
  <c r="K13" i="4"/>
  <c r="W13" i="4"/>
  <c r="AJ12" i="4"/>
  <c r="AH12" i="4"/>
  <c r="O13" i="4"/>
  <c r="C12" i="4"/>
  <c r="AE11" i="4"/>
  <c r="AN11" i="4"/>
  <c r="AA16" i="4"/>
  <c r="AK15" i="4"/>
  <c r="AM11" i="4" l="1"/>
  <c r="AQ11" i="4"/>
  <c r="K14" i="4"/>
  <c r="AG13" i="4"/>
  <c r="S15" i="4"/>
  <c r="AI14" i="4"/>
  <c r="AP11" i="4"/>
  <c r="O14" i="4"/>
  <c r="AH13" i="4"/>
  <c r="AO11" i="4"/>
  <c r="AY11" i="4" s="1"/>
  <c r="AA17" i="4"/>
  <c r="AK16" i="4"/>
  <c r="C13" i="4"/>
  <c r="AE12" i="4"/>
  <c r="W14" i="4"/>
  <c r="AJ13" i="4"/>
  <c r="G14" i="4"/>
  <c r="AF13" i="4"/>
  <c r="AM12" i="4" l="1"/>
  <c r="AQ12" i="4"/>
  <c r="AE13" i="4"/>
  <c r="C14" i="4"/>
  <c r="O15" i="4"/>
  <c r="AH14" i="4"/>
  <c r="AO13" i="4"/>
  <c r="G15" i="4"/>
  <c r="AF14" i="4"/>
  <c r="AJ14" i="4"/>
  <c r="W15" i="4"/>
  <c r="AA18" i="4"/>
  <c r="AK17" i="4"/>
  <c r="AN12" i="4"/>
  <c r="AP13" i="4"/>
  <c r="S16" i="4"/>
  <c r="AI15" i="4"/>
  <c r="AO12" i="4"/>
  <c r="AY12" i="4" s="1"/>
  <c r="K15" i="4"/>
  <c r="AG14" i="4"/>
  <c r="AP12" i="4"/>
  <c r="K16" i="4" l="1"/>
  <c r="AG15" i="4"/>
  <c r="AI16" i="4"/>
  <c r="S17" i="4"/>
  <c r="W16" i="4"/>
  <c r="AJ15" i="4"/>
  <c r="AK18" i="4"/>
  <c r="AA19" i="4"/>
  <c r="AF15" i="4"/>
  <c r="G16" i="4"/>
  <c r="O16" i="4"/>
  <c r="AH15" i="4"/>
  <c r="AE14" i="4"/>
  <c r="AP14" i="4" s="1"/>
  <c r="C15" i="4"/>
  <c r="AM13" i="4"/>
  <c r="AY13" i="4" s="1"/>
  <c r="AQ13" i="4"/>
  <c r="AN13" i="4"/>
  <c r="AM14" i="4" l="1"/>
  <c r="AQ14" i="4"/>
  <c r="G17" i="4"/>
  <c r="AF16" i="4"/>
  <c r="AE15" i="4"/>
  <c r="C16" i="4"/>
  <c r="AK19" i="4"/>
  <c r="AA20" i="4"/>
  <c r="AO14" i="4"/>
  <c r="AO15" i="4"/>
  <c r="AH16" i="4"/>
  <c r="O17" i="4"/>
  <c r="AN15" i="4"/>
  <c r="AN14" i="4"/>
  <c r="W17" i="4"/>
  <c r="AJ16" i="4"/>
  <c r="AI17" i="4"/>
  <c r="S18" i="4"/>
  <c r="AG16" i="4"/>
  <c r="K17" i="4"/>
  <c r="AG17" i="4" l="1"/>
  <c r="K18" i="4"/>
  <c r="AI18" i="4"/>
  <c r="S19" i="4"/>
  <c r="AJ17" i="4"/>
  <c r="W18" i="4"/>
  <c r="AH17" i="4"/>
  <c r="O18" i="4"/>
  <c r="C17" i="4"/>
  <c r="AE16" i="4"/>
  <c r="AN16" i="4"/>
  <c r="AO16" i="4"/>
  <c r="AY14" i="4"/>
  <c r="AA21" i="4"/>
  <c r="AK20" i="4"/>
  <c r="AM15" i="4"/>
  <c r="AY15" i="4" s="1"/>
  <c r="AQ15" i="4"/>
  <c r="AF17" i="4"/>
  <c r="G18" i="4"/>
  <c r="AP15" i="4"/>
  <c r="AE17" i="4" l="1"/>
  <c r="C18" i="4"/>
  <c r="AH18" i="4"/>
  <c r="O19" i="4"/>
  <c r="W19" i="4"/>
  <c r="AJ18" i="4"/>
  <c r="AO17" i="4"/>
  <c r="AF18" i="4"/>
  <c r="G19" i="4"/>
  <c r="AA22" i="4"/>
  <c r="AK21" i="4"/>
  <c r="AM16" i="4"/>
  <c r="AY16" i="4" s="1"/>
  <c r="AQ16" i="4"/>
  <c r="AP16" i="4"/>
  <c r="AP17" i="4"/>
  <c r="AI19" i="4"/>
  <c r="S20" i="4"/>
  <c r="AG18" i="4"/>
  <c r="K19" i="4"/>
  <c r="AG19" i="4" l="1"/>
  <c r="K20" i="4"/>
  <c r="AF19" i="4"/>
  <c r="G20" i="4"/>
  <c r="AJ19" i="4"/>
  <c r="W20" i="4"/>
  <c r="C19" i="4"/>
  <c r="AE18" i="4"/>
  <c r="AI20" i="4"/>
  <c r="S21" i="4"/>
  <c r="AK22" i="4"/>
  <c r="AA23" i="4"/>
  <c r="O20" i="4"/>
  <c r="AH19" i="4"/>
  <c r="AP18" i="4"/>
  <c r="AM17" i="4"/>
  <c r="AY17" i="4" s="1"/>
  <c r="AQ17" i="4"/>
  <c r="AN17" i="4"/>
  <c r="AI21" i="4" l="1"/>
  <c r="S22" i="4"/>
  <c r="AH20" i="4"/>
  <c r="O21" i="4"/>
  <c r="AM18" i="4"/>
  <c r="AQ18" i="4"/>
  <c r="AJ20" i="4"/>
  <c r="W21" i="4"/>
  <c r="AO18" i="4"/>
  <c r="AG20" i="4"/>
  <c r="K21" i="4"/>
  <c r="AA24" i="4"/>
  <c r="AK23" i="4"/>
  <c r="AE19" i="4"/>
  <c r="C20" i="4"/>
  <c r="AN18" i="4"/>
  <c r="AF20" i="4"/>
  <c r="G21" i="4"/>
  <c r="AN19" i="4"/>
  <c r="AO19" i="4"/>
  <c r="AY19" i="4" s="1"/>
  <c r="C21" i="4" l="1"/>
  <c r="AE20" i="4"/>
  <c r="AY18" i="4"/>
  <c r="G22" i="4"/>
  <c r="AF21" i="4"/>
  <c r="AA25" i="4"/>
  <c r="AK24" i="4"/>
  <c r="AO20" i="4"/>
  <c r="AY20" i="4" s="1"/>
  <c r="AP20" i="4"/>
  <c r="AN20" i="4"/>
  <c r="AM19" i="4"/>
  <c r="AQ19" i="4"/>
  <c r="K22" i="4"/>
  <c r="AG21" i="4"/>
  <c r="W22" i="4"/>
  <c r="AJ21" i="4"/>
  <c r="O22" i="4"/>
  <c r="AH21" i="4"/>
  <c r="S23" i="4"/>
  <c r="AI22" i="4"/>
  <c r="AP19" i="4"/>
  <c r="AI23" i="4" l="1"/>
  <c r="S24" i="4"/>
  <c r="W23" i="4"/>
  <c r="AJ22" i="4"/>
  <c r="O23" i="4"/>
  <c r="AH22" i="4"/>
  <c r="AA26" i="4"/>
  <c r="AK25" i="4"/>
  <c r="G23" i="4"/>
  <c r="AF22" i="4"/>
  <c r="AM20" i="4"/>
  <c r="AQ20" i="4"/>
  <c r="K23" i="4"/>
  <c r="AG22" i="4"/>
  <c r="AE21" i="4"/>
  <c r="AO21" i="4" s="1"/>
  <c r="AY21" i="4" s="1"/>
  <c r="C22" i="4"/>
  <c r="AE22" i="4" l="1"/>
  <c r="C23" i="4"/>
  <c r="K24" i="4"/>
  <c r="AG23" i="4"/>
  <c r="G24" i="4"/>
  <c r="AF23" i="4"/>
  <c r="AH23" i="4"/>
  <c r="O24" i="4"/>
  <c r="AI24" i="4"/>
  <c r="S25" i="4"/>
  <c r="AM21" i="4"/>
  <c r="AQ21" i="4"/>
  <c r="AN21" i="4"/>
  <c r="AP21" i="4"/>
  <c r="AN22" i="4"/>
  <c r="AK26" i="4"/>
  <c r="AA27" i="4"/>
  <c r="AP22" i="4"/>
  <c r="W24" i="4"/>
  <c r="AJ23" i="4"/>
  <c r="AJ24" i="4" l="1"/>
  <c r="W25" i="4"/>
  <c r="O25" i="4"/>
  <c r="AH24" i="4"/>
  <c r="AI25" i="4"/>
  <c r="S26" i="4"/>
  <c r="G25" i="4"/>
  <c r="AF24" i="4"/>
  <c r="AE23" i="4"/>
  <c r="C24" i="4"/>
  <c r="AK27" i="4"/>
  <c r="AA28" i="4"/>
  <c r="AN23" i="4"/>
  <c r="AO23" i="4"/>
  <c r="AY23" i="4" s="1"/>
  <c r="K25" i="4"/>
  <c r="AG24" i="4"/>
  <c r="AM22" i="4"/>
  <c r="AQ22" i="4"/>
  <c r="AO22" i="4"/>
  <c r="AY22" i="4" s="1"/>
  <c r="AG25" i="4" l="1"/>
  <c r="K26" i="4"/>
  <c r="C25" i="4"/>
  <c r="AE24" i="4"/>
  <c r="AA29" i="4"/>
  <c r="AK28" i="4"/>
  <c r="AM23" i="4"/>
  <c r="AQ23" i="4"/>
  <c r="AF25" i="4"/>
  <c r="G26" i="4"/>
  <c r="AH25" i="4"/>
  <c r="O26" i="4"/>
  <c r="AO24" i="4"/>
  <c r="AY24" i="4" s="1"/>
  <c r="AN24" i="4"/>
  <c r="AP23" i="4"/>
  <c r="AI26" i="4"/>
  <c r="S27" i="4"/>
  <c r="AP24" i="4"/>
  <c r="W26" i="4"/>
  <c r="AJ25" i="4"/>
  <c r="AH26" i="4" l="1"/>
  <c r="O27" i="4"/>
  <c r="AJ26" i="4"/>
  <c r="W27" i="4"/>
  <c r="AI27" i="4"/>
  <c r="S28" i="4"/>
  <c r="AF26" i="4"/>
  <c r="G27" i="4"/>
  <c r="AE25" i="4"/>
  <c r="C26" i="4"/>
  <c r="AP25" i="4"/>
  <c r="AN25" i="4"/>
  <c r="AA30" i="4"/>
  <c r="AK29" i="4"/>
  <c r="AM24" i="4"/>
  <c r="AQ24" i="4"/>
  <c r="AG26" i="4"/>
  <c r="K27" i="4"/>
  <c r="AO25" i="4"/>
  <c r="AY25" i="4" s="1"/>
  <c r="AA31" i="4" l="1"/>
  <c r="AK30" i="4"/>
  <c r="AF27" i="4"/>
  <c r="G28" i="4"/>
  <c r="AJ27" i="4"/>
  <c r="W28" i="4"/>
  <c r="AG27" i="4"/>
  <c r="K28" i="4"/>
  <c r="AE26" i="4"/>
  <c r="C27" i="4"/>
  <c r="AM25" i="4"/>
  <c r="AQ25" i="4"/>
  <c r="AN26" i="4"/>
  <c r="AI28" i="4"/>
  <c r="S29" i="4"/>
  <c r="O28" i="4"/>
  <c r="AH27" i="4"/>
  <c r="AP26" i="4"/>
  <c r="AH28" i="4" l="1"/>
  <c r="O29" i="4"/>
  <c r="AM26" i="4"/>
  <c r="AQ26" i="4"/>
  <c r="S30" i="4"/>
  <c r="AI29" i="4"/>
  <c r="C28" i="4"/>
  <c r="AE27" i="4"/>
  <c r="AG28" i="4"/>
  <c r="K29" i="4"/>
  <c r="W29" i="4"/>
  <c r="AJ28" i="4"/>
  <c r="AF28" i="4"/>
  <c r="G29" i="4"/>
  <c r="AK31" i="4"/>
  <c r="AA32" i="4"/>
  <c r="AO26" i="4"/>
  <c r="AY26" i="4" s="1"/>
  <c r="G30" i="4" l="1"/>
  <c r="AF29" i="4"/>
  <c r="AM27" i="4"/>
  <c r="AQ27" i="4"/>
  <c r="AA33" i="4"/>
  <c r="AK32" i="4"/>
  <c r="K30" i="4"/>
  <c r="AG29" i="4"/>
  <c r="C29" i="4"/>
  <c r="AE28" i="4"/>
  <c r="AP27" i="4"/>
  <c r="AO27" i="4"/>
  <c r="AY27" i="4" s="1"/>
  <c r="O30" i="4"/>
  <c r="AH29" i="4"/>
  <c r="W30" i="4"/>
  <c r="AJ29" i="4"/>
  <c r="AO28" i="4"/>
  <c r="AY28" i="4" s="1"/>
  <c r="S31" i="4"/>
  <c r="AI30" i="4"/>
  <c r="AN27" i="4"/>
  <c r="AP28" i="4"/>
  <c r="AI31" i="4" l="1"/>
  <c r="S32" i="4"/>
  <c r="AE29" i="4"/>
  <c r="C30" i="4"/>
  <c r="K31" i="4"/>
  <c r="AG30" i="4"/>
  <c r="AN29" i="4"/>
  <c r="AJ30" i="4"/>
  <c r="W31" i="4"/>
  <c r="O31" i="4"/>
  <c r="AH30" i="4"/>
  <c r="AM28" i="4"/>
  <c r="AQ28" i="4"/>
  <c r="AO29" i="4"/>
  <c r="AY29" i="4" s="1"/>
  <c r="AN28" i="4"/>
  <c r="AK33" i="4"/>
  <c r="AA34" i="4"/>
  <c r="G31" i="4"/>
  <c r="AF30" i="4"/>
  <c r="G32" i="4" l="1"/>
  <c r="AF31" i="4"/>
  <c r="O32" i="4"/>
  <c r="AH31" i="4"/>
  <c r="K32" i="4"/>
  <c r="AG31" i="4"/>
  <c r="AM29" i="4"/>
  <c r="AQ29" i="4"/>
  <c r="AA35" i="4"/>
  <c r="AK34" i="4"/>
  <c r="AJ31" i="4"/>
  <c r="W32" i="4"/>
  <c r="C31" i="4"/>
  <c r="AE30" i="4"/>
  <c r="AI32" i="4"/>
  <c r="S33" i="4"/>
  <c r="AP29" i="4"/>
  <c r="C32" i="4" l="1"/>
  <c r="AE31" i="4"/>
  <c r="AI33" i="4"/>
  <c r="S34" i="4"/>
  <c r="AJ32" i="4"/>
  <c r="W33" i="4"/>
  <c r="K33" i="4"/>
  <c r="AG32" i="4"/>
  <c r="O33" i="4"/>
  <c r="AH32" i="4"/>
  <c r="AM30" i="4"/>
  <c r="AQ30" i="4"/>
  <c r="AO30" i="4"/>
  <c r="AY30" i="4" s="1"/>
  <c r="AK35" i="4"/>
  <c r="AA36" i="4"/>
  <c r="AO31" i="4"/>
  <c r="AY31" i="4" s="1"/>
  <c r="AP30" i="4"/>
  <c r="AN30" i="4"/>
  <c r="AP31" i="4"/>
  <c r="AN31" i="4"/>
  <c r="G33" i="4"/>
  <c r="AF32" i="4"/>
  <c r="O34" i="4" l="1"/>
  <c r="AH33" i="4"/>
  <c r="AF33" i="4"/>
  <c r="G34" i="4"/>
  <c r="AA37" i="4"/>
  <c r="AK36" i="4"/>
  <c r="AJ33" i="4"/>
  <c r="W34" i="4"/>
  <c r="AI34" i="4"/>
  <c r="S35" i="4"/>
  <c r="AM31" i="4"/>
  <c r="AQ31" i="4"/>
  <c r="AG33" i="4"/>
  <c r="K34" i="4"/>
  <c r="C33" i="4"/>
  <c r="AE32" i="4"/>
  <c r="AI35" i="4" l="1"/>
  <c r="S36" i="4"/>
  <c r="AM32" i="4"/>
  <c r="AQ32" i="4"/>
  <c r="AG34" i="4"/>
  <c r="K35" i="4"/>
  <c r="AN32" i="4"/>
  <c r="AJ34" i="4"/>
  <c r="W35" i="4"/>
  <c r="AP32" i="4"/>
  <c r="AF34" i="4"/>
  <c r="G35" i="4"/>
  <c r="AE33" i="4"/>
  <c r="AP33" i="4" s="1"/>
  <c r="C34" i="4"/>
  <c r="AO32" i="4"/>
  <c r="AY32" i="4" s="1"/>
  <c r="AA38" i="4"/>
  <c r="AK37" i="4"/>
  <c r="AN33" i="4"/>
  <c r="AH34" i="4"/>
  <c r="O35" i="4"/>
  <c r="AJ35" i="4" l="1"/>
  <c r="W36" i="4"/>
  <c r="AA39" i="4"/>
  <c r="AK38" i="4"/>
  <c r="C35" i="4"/>
  <c r="AE34" i="4"/>
  <c r="AF35" i="4"/>
  <c r="G36" i="4"/>
  <c r="AG35" i="4"/>
  <c r="K36" i="4"/>
  <c r="O36" i="4"/>
  <c r="AH35" i="4"/>
  <c r="AM33" i="4"/>
  <c r="AQ33" i="4"/>
  <c r="AN34" i="4"/>
  <c r="AO34" i="4"/>
  <c r="AY34" i="4" s="1"/>
  <c r="S37" i="4"/>
  <c r="AI36" i="4"/>
  <c r="AO33" i="4"/>
  <c r="AY33" i="4" s="1"/>
  <c r="S38" i="4" l="1"/>
  <c r="AI37" i="4"/>
  <c r="AH36" i="4"/>
  <c r="O37" i="4"/>
  <c r="AF36" i="4"/>
  <c r="G37" i="4"/>
  <c r="AE35" i="4"/>
  <c r="C36" i="4"/>
  <c r="W37" i="4"/>
  <c r="AJ36" i="4"/>
  <c r="AP35" i="4"/>
  <c r="AG36" i="4"/>
  <c r="K37" i="4"/>
  <c r="AN35" i="4"/>
  <c r="AM34" i="4"/>
  <c r="AQ34" i="4"/>
  <c r="AA40" i="4"/>
  <c r="AK39" i="4"/>
  <c r="AP34" i="4"/>
  <c r="C37" i="4" l="1"/>
  <c r="AE36" i="4"/>
  <c r="AO36" i="4"/>
  <c r="AY36" i="4" s="1"/>
  <c r="W38" i="4"/>
  <c r="AJ37" i="4"/>
  <c r="AF37" i="4"/>
  <c r="G38" i="4"/>
  <c r="O38" i="4"/>
  <c r="AH37" i="4"/>
  <c r="AA41" i="4"/>
  <c r="AK40" i="4"/>
  <c r="AG37" i="4"/>
  <c r="K38" i="4"/>
  <c r="AM35" i="4"/>
  <c r="AQ35" i="4"/>
  <c r="AN36" i="4"/>
  <c r="AO35" i="4"/>
  <c r="AY35" i="4" s="1"/>
  <c r="AP36" i="4"/>
  <c r="AI38" i="4"/>
  <c r="S39" i="4"/>
  <c r="S40" i="4" l="1"/>
  <c r="AI39" i="4"/>
  <c r="O39" i="4"/>
  <c r="AH38" i="4"/>
  <c r="K39" i="4"/>
  <c r="AG38" i="4"/>
  <c r="AF38" i="4"/>
  <c r="G39" i="4"/>
  <c r="W39" i="4"/>
  <c r="AJ38" i="4"/>
  <c r="AM36" i="4"/>
  <c r="AQ36" i="4"/>
  <c r="AA42" i="4"/>
  <c r="AK41" i="4"/>
  <c r="AE37" i="4"/>
  <c r="C38" i="4"/>
  <c r="AM37" i="4" l="1"/>
  <c r="AQ37" i="4"/>
  <c r="AE38" i="4"/>
  <c r="C39" i="4"/>
  <c r="AP37" i="4"/>
  <c r="W40" i="4"/>
  <c r="AJ39" i="4"/>
  <c r="AN38" i="4"/>
  <c r="AP38" i="4"/>
  <c r="AN37" i="4"/>
  <c r="AA43" i="4"/>
  <c r="AK42" i="4"/>
  <c r="G40" i="4"/>
  <c r="AF39" i="4"/>
  <c r="AO38" i="4"/>
  <c r="AY38" i="4" s="1"/>
  <c r="K40" i="4"/>
  <c r="AG39" i="4"/>
  <c r="O40" i="4"/>
  <c r="AH39" i="4"/>
  <c r="AO37" i="4"/>
  <c r="AY37" i="4" s="1"/>
  <c r="S41" i="4"/>
  <c r="AI40" i="4"/>
  <c r="K41" i="4" l="1"/>
  <c r="AG40" i="4"/>
  <c r="AA44" i="4"/>
  <c r="AK43" i="4"/>
  <c r="S42" i="4"/>
  <c r="AI41" i="4"/>
  <c r="O41" i="4"/>
  <c r="AH40" i="4"/>
  <c r="AF40" i="4"/>
  <c r="G41" i="4"/>
  <c r="W41" i="4"/>
  <c r="AJ40" i="4"/>
  <c r="AE39" i="4"/>
  <c r="AO39" i="4" s="1"/>
  <c r="AY39" i="4" s="1"/>
  <c r="C40" i="4"/>
  <c r="AM38" i="4"/>
  <c r="AQ38" i="4"/>
  <c r="G42" i="4" l="1"/>
  <c r="AF41" i="4"/>
  <c r="C41" i="4"/>
  <c r="AE40" i="4"/>
  <c r="AP40" i="4"/>
  <c r="O42" i="4"/>
  <c r="AH41" i="4"/>
  <c r="S43" i="4"/>
  <c r="AI42" i="4"/>
  <c r="K42" i="4"/>
  <c r="AG41" i="4"/>
  <c r="AM39" i="4"/>
  <c r="AQ39" i="4"/>
  <c r="AN39" i="4"/>
  <c r="W42" i="4"/>
  <c r="AJ41" i="4"/>
  <c r="AN40" i="4"/>
  <c r="AK44" i="4"/>
  <c r="AA45" i="4"/>
  <c r="AO40" i="4"/>
  <c r="AY40" i="4" s="1"/>
  <c r="AP39" i="4"/>
  <c r="AA46" i="4" l="1"/>
  <c r="AK45" i="4"/>
  <c r="W43" i="4"/>
  <c r="AJ42" i="4"/>
  <c r="K43" i="4"/>
  <c r="AG42" i="4"/>
  <c r="S44" i="4"/>
  <c r="AI43" i="4"/>
  <c r="O43" i="4"/>
  <c r="AH42" i="4"/>
  <c r="AM40" i="4"/>
  <c r="AQ40" i="4"/>
  <c r="C42" i="4"/>
  <c r="AE41" i="4"/>
  <c r="G43" i="4"/>
  <c r="AF42" i="4"/>
  <c r="G44" i="4" l="1"/>
  <c r="AF43" i="4"/>
  <c r="AM41" i="4"/>
  <c r="AQ41" i="4"/>
  <c r="AP41" i="4"/>
  <c r="O44" i="4"/>
  <c r="AH43" i="4"/>
  <c r="AJ43" i="4"/>
  <c r="W44" i="4"/>
  <c r="C43" i="4"/>
  <c r="AE42" i="4"/>
  <c r="AP42" i="4" s="1"/>
  <c r="AN41" i="4"/>
  <c r="AI44" i="4"/>
  <c r="S45" i="4"/>
  <c r="K44" i="4"/>
  <c r="AG43" i="4"/>
  <c r="AO41" i="4"/>
  <c r="AY41" i="4" s="1"/>
  <c r="AK46" i="4"/>
  <c r="AA47" i="4"/>
  <c r="AK47" i="4" l="1"/>
  <c r="AA48" i="4"/>
  <c r="AG44" i="4"/>
  <c r="K45" i="4"/>
  <c r="AO42" i="4"/>
  <c r="AY42" i="4" s="1"/>
  <c r="S46" i="4"/>
  <c r="AI45" i="4"/>
  <c r="W45" i="4"/>
  <c r="AJ44" i="4"/>
  <c r="AM42" i="4"/>
  <c r="AQ42" i="4"/>
  <c r="C44" i="4"/>
  <c r="AE43" i="4"/>
  <c r="AN43" i="4" s="1"/>
  <c r="O45" i="4"/>
  <c r="AH44" i="4"/>
  <c r="AN42" i="4"/>
  <c r="G45" i="4"/>
  <c r="AF44" i="4"/>
  <c r="C45" i="4" l="1"/>
  <c r="AE44" i="4"/>
  <c r="AF45" i="4"/>
  <c r="G46" i="4"/>
  <c r="AP44" i="4"/>
  <c r="AM43" i="4"/>
  <c r="AQ43" i="4"/>
  <c r="AP43" i="4"/>
  <c r="W46" i="4"/>
  <c r="AJ45" i="4"/>
  <c r="AI46" i="4"/>
  <c r="S47" i="4"/>
  <c r="AO44" i="4"/>
  <c r="AY44" i="4" s="1"/>
  <c r="O46" i="4"/>
  <c r="AH45" i="4"/>
  <c r="AO43" i="4"/>
  <c r="AY43" i="4" s="1"/>
  <c r="K46" i="4"/>
  <c r="AG45" i="4"/>
  <c r="AK48" i="4"/>
  <c r="AA49" i="4"/>
  <c r="K47" i="4" l="1"/>
  <c r="AG46" i="4"/>
  <c r="O47" i="4"/>
  <c r="AH46" i="4"/>
  <c r="G47" i="4"/>
  <c r="AF46" i="4"/>
  <c r="AM44" i="4"/>
  <c r="AQ44" i="4"/>
  <c r="AK49" i="4"/>
  <c r="AA50" i="4"/>
  <c r="AI47" i="4"/>
  <c r="S48" i="4"/>
  <c r="AJ46" i="4"/>
  <c r="W47" i="4"/>
  <c r="C46" i="4"/>
  <c r="AE45" i="4"/>
  <c r="AP45" i="4" s="1"/>
  <c r="AN44" i="4"/>
  <c r="C47" i="4" l="1"/>
  <c r="AE46" i="4"/>
  <c r="AJ47" i="4"/>
  <c r="W48" i="4"/>
  <c r="AI48" i="4"/>
  <c r="S49" i="4"/>
  <c r="AA51" i="4"/>
  <c r="AK50" i="4"/>
  <c r="G48" i="4"/>
  <c r="AF47" i="4"/>
  <c r="O48" i="4"/>
  <c r="AH47" i="4"/>
  <c r="AM45" i="4"/>
  <c r="AQ45" i="4"/>
  <c r="AN45" i="4"/>
  <c r="AN46" i="4"/>
  <c r="AP46" i="4"/>
  <c r="AO46" i="4"/>
  <c r="AY46" i="4" s="1"/>
  <c r="K48" i="4"/>
  <c r="AG47" i="4"/>
  <c r="AO45" i="4"/>
  <c r="AY45" i="4" s="1"/>
  <c r="AA52" i="4" l="1"/>
  <c r="AK51" i="4"/>
  <c r="AM46" i="4"/>
  <c r="AQ46" i="4"/>
  <c r="K49" i="4"/>
  <c r="AG48" i="4"/>
  <c r="O49" i="4"/>
  <c r="AH48" i="4"/>
  <c r="G49" i="4"/>
  <c r="AF48" i="4"/>
  <c r="AI49" i="4"/>
  <c r="S50" i="4"/>
  <c r="AJ48" i="4"/>
  <c r="W49" i="4"/>
  <c r="C48" i="4"/>
  <c r="AE47" i="4"/>
  <c r="AI50" i="4" l="1"/>
  <c r="S51" i="4"/>
  <c r="C49" i="4"/>
  <c r="AE48" i="4"/>
  <c r="G50" i="4"/>
  <c r="AF49" i="4"/>
  <c r="AH49" i="4"/>
  <c r="O50" i="4"/>
  <c r="AM47" i="4"/>
  <c r="AQ47" i="4"/>
  <c r="AJ49" i="4"/>
  <c r="W50" i="4"/>
  <c r="AN48" i="4"/>
  <c r="AP48" i="4"/>
  <c r="AO48" i="4"/>
  <c r="AY48" i="4" s="1"/>
  <c r="K50" i="4"/>
  <c r="AG49" i="4"/>
  <c r="AK52" i="4"/>
  <c r="AA53" i="4"/>
  <c r="AN47" i="4"/>
  <c r="AO47" i="4"/>
  <c r="AY47" i="4" s="1"/>
  <c r="AP47" i="4"/>
  <c r="AA54" i="4" l="1"/>
  <c r="AK53" i="4"/>
  <c r="K51" i="4"/>
  <c r="AG50" i="4"/>
  <c r="AJ50" i="4"/>
  <c r="W51" i="4"/>
  <c r="AH50" i="4"/>
  <c r="O51" i="4"/>
  <c r="AM48" i="4"/>
  <c r="AQ48" i="4"/>
  <c r="G51" i="4"/>
  <c r="AF50" i="4"/>
  <c r="C50" i="4"/>
  <c r="AE49" i="4"/>
  <c r="AI51" i="4"/>
  <c r="S52" i="4"/>
  <c r="AI52" i="4" l="1"/>
  <c r="S53" i="4"/>
  <c r="AM49" i="4"/>
  <c r="AQ49" i="4"/>
  <c r="C51" i="4"/>
  <c r="AE50" i="4"/>
  <c r="G52" i="4"/>
  <c r="AF51" i="4"/>
  <c r="AO49" i="4"/>
  <c r="AY49" i="4" s="1"/>
  <c r="AN49" i="4"/>
  <c r="AP50" i="4"/>
  <c r="AN50" i="4"/>
  <c r="AP49" i="4"/>
  <c r="AH51" i="4"/>
  <c r="O52" i="4"/>
  <c r="AJ51" i="4"/>
  <c r="W52" i="4"/>
  <c r="AO50" i="4"/>
  <c r="AY50" i="4" s="1"/>
  <c r="AG51" i="4"/>
  <c r="K52" i="4"/>
  <c r="AK54" i="4"/>
  <c r="AA55" i="4"/>
  <c r="AJ52" i="4" l="1"/>
  <c r="W53" i="4"/>
  <c r="AK55" i="4"/>
  <c r="AA56" i="4"/>
  <c r="C52" i="4"/>
  <c r="AE51" i="4"/>
  <c r="AO51" i="4" s="1"/>
  <c r="AY51" i="4" s="1"/>
  <c r="AG52" i="4"/>
  <c r="K53" i="4"/>
  <c r="AH52" i="4"/>
  <c r="O53" i="4"/>
  <c r="G53" i="4"/>
  <c r="AF52" i="4"/>
  <c r="AM50" i="4"/>
  <c r="AQ50" i="4"/>
  <c r="AI53" i="4"/>
  <c r="S54" i="4"/>
  <c r="AI54" i="4" l="1"/>
  <c r="S55" i="4"/>
  <c r="AF53" i="4"/>
  <c r="G54" i="4"/>
  <c r="AG53" i="4"/>
  <c r="K54" i="4"/>
  <c r="C53" i="4"/>
  <c r="AE52" i="4"/>
  <c r="AN51" i="4"/>
  <c r="AN52" i="4"/>
  <c r="AH53" i="4"/>
  <c r="O54" i="4"/>
  <c r="AO52" i="4"/>
  <c r="AY52" i="4" s="1"/>
  <c r="AM51" i="4"/>
  <c r="AQ51" i="4"/>
  <c r="AP51" i="4"/>
  <c r="AK56" i="4"/>
  <c r="AA57" i="4"/>
  <c r="W54" i="4"/>
  <c r="AJ53" i="4"/>
  <c r="AJ54" i="4" l="1"/>
  <c r="W55" i="4"/>
  <c r="AH54" i="4"/>
  <c r="O55" i="4"/>
  <c r="C54" i="4"/>
  <c r="AE53" i="4"/>
  <c r="AO53" i="4"/>
  <c r="AY53" i="4" s="1"/>
  <c r="AI55" i="4"/>
  <c r="S56" i="4"/>
  <c r="AK57" i="4"/>
  <c r="AA58" i="4"/>
  <c r="AM52" i="4"/>
  <c r="AQ52" i="4"/>
  <c r="AG54" i="4"/>
  <c r="K55" i="4"/>
  <c r="AF54" i="4"/>
  <c r="G55" i="4"/>
  <c r="AN53" i="4"/>
  <c r="AP52" i="4"/>
  <c r="AF55" i="4" l="1"/>
  <c r="G56" i="4"/>
  <c r="AI56" i="4"/>
  <c r="S57" i="4"/>
  <c r="K56" i="4"/>
  <c r="AG55" i="4"/>
  <c r="C55" i="4"/>
  <c r="AE54" i="4"/>
  <c r="AP54" i="4"/>
  <c r="AN54" i="4"/>
  <c r="AK58" i="4"/>
  <c r="AA59" i="4"/>
  <c r="AM53" i="4"/>
  <c r="AQ53" i="4"/>
  <c r="AP53" i="4"/>
  <c r="O56" i="4"/>
  <c r="AH55" i="4"/>
  <c r="AJ55" i="4"/>
  <c r="W56" i="4"/>
  <c r="AM54" i="4" l="1"/>
  <c r="AQ54" i="4"/>
  <c r="AI57" i="4"/>
  <c r="S58" i="4"/>
  <c r="AO54" i="4"/>
  <c r="AY54" i="4" s="1"/>
  <c r="AJ56" i="4"/>
  <c r="W57" i="4"/>
  <c r="AH56" i="4"/>
  <c r="O57" i="4"/>
  <c r="AK59" i="4"/>
  <c r="AA60" i="4"/>
  <c r="AE55" i="4"/>
  <c r="C56" i="4"/>
  <c r="AG56" i="4"/>
  <c r="K57" i="4"/>
  <c r="AF56" i="4"/>
  <c r="G57" i="4"/>
  <c r="AN55" i="4"/>
  <c r="AE56" i="4" l="1"/>
  <c r="AO56" i="4" s="1"/>
  <c r="AY56" i="4" s="1"/>
  <c r="C57" i="4"/>
  <c r="AM55" i="4"/>
  <c r="AQ55" i="4"/>
  <c r="AH57" i="4"/>
  <c r="O58" i="4"/>
  <c r="G58" i="4"/>
  <c r="AF57" i="4"/>
  <c r="AG57" i="4"/>
  <c r="K58" i="4"/>
  <c r="AK60" i="4"/>
  <c r="AA61" i="4"/>
  <c r="AJ57" i="4"/>
  <c r="W58" i="4"/>
  <c r="AI58" i="4"/>
  <c r="S59" i="4"/>
  <c r="AO55" i="4"/>
  <c r="AY55" i="4" s="1"/>
  <c r="AP55" i="4"/>
  <c r="G59" i="4" l="1"/>
  <c r="AF58" i="4"/>
  <c r="S60" i="4"/>
  <c r="AI59" i="4"/>
  <c r="AA62" i="4"/>
  <c r="AK61" i="4"/>
  <c r="W59" i="4"/>
  <c r="AJ58" i="4"/>
  <c r="K59" i="4"/>
  <c r="AG58" i="4"/>
  <c r="AH58" i="4"/>
  <c r="O59" i="4"/>
  <c r="C58" i="4"/>
  <c r="AE57" i="4"/>
  <c r="AM56" i="4"/>
  <c r="AQ56" i="4"/>
  <c r="AP56" i="4"/>
  <c r="AN56" i="4"/>
  <c r="AH59" i="4" l="1"/>
  <c r="O60" i="4"/>
  <c r="AJ59" i="4"/>
  <c r="W60" i="4"/>
  <c r="C59" i="4"/>
  <c r="AE58" i="4"/>
  <c r="AO58" i="4"/>
  <c r="AI60" i="4"/>
  <c r="S61" i="4"/>
  <c r="G60" i="4"/>
  <c r="AF59" i="4"/>
  <c r="AM57" i="4"/>
  <c r="AQ57" i="4"/>
  <c r="AP58" i="4"/>
  <c r="AO57" i="4"/>
  <c r="K60" i="4"/>
  <c r="AG59" i="4"/>
  <c r="AP57" i="4"/>
  <c r="AN57" i="4"/>
  <c r="AA63" i="4"/>
  <c r="AK62" i="4"/>
  <c r="AN58" i="4"/>
  <c r="S62" i="4" l="1"/>
  <c r="AI61" i="4"/>
  <c r="AG60" i="4"/>
  <c r="K61" i="4"/>
  <c r="AM58" i="4"/>
  <c r="AY58" i="4" s="1"/>
  <c r="AQ58" i="4"/>
  <c r="W61" i="4"/>
  <c r="AJ60" i="4"/>
  <c r="AH60" i="4"/>
  <c r="O61" i="4"/>
  <c r="AA64" i="4"/>
  <c r="AK63" i="4"/>
  <c r="AY57" i="4"/>
  <c r="G61" i="4"/>
  <c r="AF60" i="4"/>
  <c r="C60" i="4"/>
  <c r="AE59" i="4"/>
  <c r="AM59" i="4" l="1"/>
  <c r="AQ59" i="4"/>
  <c r="AF61" i="4"/>
  <c r="G62" i="4"/>
  <c r="O62" i="4"/>
  <c r="AH61" i="4"/>
  <c r="AP59" i="4"/>
  <c r="AK64" i="4"/>
  <c r="AA65" i="4"/>
  <c r="W62" i="4"/>
  <c r="AJ61" i="4"/>
  <c r="K62" i="4"/>
  <c r="AG61" i="4"/>
  <c r="S63" i="4"/>
  <c r="AI62" i="4"/>
  <c r="AE60" i="4"/>
  <c r="C61" i="4"/>
  <c r="AP60" i="4"/>
  <c r="AN59" i="4"/>
  <c r="AO60" i="4"/>
  <c r="AO59" i="4"/>
  <c r="AY59" i="4" s="1"/>
  <c r="AE61" i="4" l="1"/>
  <c r="C62" i="4"/>
  <c r="AO61" i="4"/>
  <c r="AM60" i="4"/>
  <c r="AQ60" i="4"/>
  <c r="AI63" i="4"/>
  <c r="S64" i="4"/>
  <c r="W63" i="4"/>
  <c r="AJ62" i="4"/>
  <c r="AN60" i="4"/>
  <c r="AF62" i="4"/>
  <c r="G63" i="4"/>
  <c r="AY60" i="4"/>
  <c r="AG62" i="4"/>
  <c r="K63" i="4"/>
  <c r="AK65" i="4"/>
  <c r="AA66" i="4"/>
  <c r="AP61" i="4"/>
  <c r="O63" i="4"/>
  <c r="AH62" i="4"/>
  <c r="AN61" i="4"/>
  <c r="AK66" i="4" l="1"/>
  <c r="AA67" i="4"/>
  <c r="K64" i="4"/>
  <c r="AG63" i="4"/>
  <c r="W64" i="4"/>
  <c r="AJ63" i="4"/>
  <c r="G64" i="4"/>
  <c r="AF63" i="4"/>
  <c r="O64" i="4"/>
  <c r="AH63" i="4"/>
  <c r="AI64" i="4"/>
  <c r="S65" i="4"/>
  <c r="AE62" i="4"/>
  <c r="C63" i="4"/>
  <c r="AM61" i="4"/>
  <c r="AY61" i="4" s="1"/>
  <c r="AQ61" i="4"/>
  <c r="AM62" i="4" l="1"/>
  <c r="AQ62" i="4"/>
  <c r="AI65" i="4"/>
  <c r="S66" i="4"/>
  <c r="AN62" i="4"/>
  <c r="AE63" i="4"/>
  <c r="C64" i="4"/>
  <c r="AO62" i="4"/>
  <c r="AH64" i="4"/>
  <c r="O65" i="4"/>
  <c r="G65" i="4"/>
  <c r="AF64" i="4"/>
  <c r="AJ64" i="4"/>
  <c r="W65" i="4"/>
  <c r="AO63" i="4"/>
  <c r="AG64" i="4"/>
  <c r="K65" i="4"/>
  <c r="AK67" i="4"/>
  <c r="AA68" i="4"/>
  <c r="AP62" i="4"/>
  <c r="AG65" i="4" l="1"/>
  <c r="K66" i="4"/>
  <c r="AA69" i="4"/>
  <c r="AK68" i="4"/>
  <c r="AJ65" i="4"/>
  <c r="W66" i="4"/>
  <c r="AF65" i="4"/>
  <c r="G66" i="4"/>
  <c r="AH65" i="4"/>
  <c r="O66" i="4"/>
  <c r="AY62" i="4"/>
  <c r="AE64" i="4"/>
  <c r="C65" i="4"/>
  <c r="AM63" i="4"/>
  <c r="AY63" i="4" s="1"/>
  <c r="AQ63" i="4"/>
  <c r="AN63" i="4"/>
  <c r="AI66" i="4"/>
  <c r="S67" i="4"/>
  <c r="AP63" i="4"/>
  <c r="AI67" i="4" l="1"/>
  <c r="S68" i="4"/>
  <c r="AM64" i="4"/>
  <c r="AQ64" i="4"/>
  <c r="C66" i="4"/>
  <c r="AE65" i="4"/>
  <c r="AH66" i="4"/>
  <c r="O67" i="4"/>
  <c r="AP65" i="4"/>
  <c r="G67" i="4"/>
  <c r="AF66" i="4"/>
  <c r="AN65" i="4"/>
  <c r="W67" i="4"/>
  <c r="AJ66" i="4"/>
  <c r="AO64" i="4"/>
  <c r="AA70" i="4"/>
  <c r="AK69" i="4"/>
  <c r="AP64" i="4"/>
  <c r="AN64" i="4"/>
  <c r="AG66" i="4"/>
  <c r="K67" i="4"/>
  <c r="AO65" i="4"/>
  <c r="AA71" i="4" l="1"/>
  <c r="AK70" i="4"/>
  <c r="AJ67" i="4"/>
  <c r="W68" i="4"/>
  <c r="AH67" i="4"/>
  <c r="O68" i="4"/>
  <c r="G68" i="4"/>
  <c r="AF67" i="4"/>
  <c r="K68" i="4"/>
  <c r="AG67" i="4"/>
  <c r="AY64" i="4"/>
  <c r="AM65" i="4"/>
  <c r="AY65" i="4" s="1"/>
  <c r="AQ65" i="4"/>
  <c r="C67" i="4"/>
  <c r="AE66" i="4"/>
  <c r="AI68" i="4"/>
  <c r="S69" i="4"/>
  <c r="AM66" i="4" l="1"/>
  <c r="AQ66" i="4"/>
  <c r="S70" i="4"/>
  <c r="AI69" i="4"/>
  <c r="C68" i="4"/>
  <c r="AE67" i="4"/>
  <c r="AG68" i="4"/>
  <c r="K69" i="4"/>
  <c r="AN67" i="4"/>
  <c r="AO66" i="4"/>
  <c r="AP67" i="4"/>
  <c r="AN66" i="4"/>
  <c r="AO67" i="4"/>
  <c r="AP66" i="4"/>
  <c r="G69" i="4"/>
  <c r="AF68" i="4"/>
  <c r="AH68" i="4"/>
  <c r="O69" i="4"/>
  <c r="AJ68" i="4"/>
  <c r="W69" i="4"/>
  <c r="AA72" i="4"/>
  <c r="AK71" i="4"/>
  <c r="AK72" i="4" l="1"/>
  <c r="AA73" i="4"/>
  <c r="AF69" i="4"/>
  <c r="G70" i="4"/>
  <c r="O70" i="4"/>
  <c r="AH69" i="4"/>
  <c r="AY66" i="4"/>
  <c r="AM67" i="4"/>
  <c r="AQ67" i="4"/>
  <c r="S71" i="4"/>
  <c r="AI70" i="4"/>
  <c r="W70" i="4"/>
  <c r="AJ69" i="4"/>
  <c r="AY67" i="4"/>
  <c r="AG69" i="4"/>
  <c r="K70" i="4"/>
  <c r="AE68" i="4"/>
  <c r="C69" i="4"/>
  <c r="AE69" i="4" l="1"/>
  <c r="C70" i="4"/>
  <c r="AM68" i="4"/>
  <c r="AQ68" i="4"/>
  <c r="S72" i="4"/>
  <c r="AI71" i="4"/>
  <c r="K71" i="4"/>
  <c r="AG70" i="4"/>
  <c r="AN68" i="4"/>
  <c r="AN69" i="4"/>
  <c r="AO69" i="4"/>
  <c r="AP68" i="4"/>
  <c r="AJ70" i="4"/>
  <c r="W71" i="4"/>
  <c r="AO68" i="4"/>
  <c r="AY68" i="4" s="1"/>
  <c r="AP69" i="4"/>
  <c r="O71" i="4"/>
  <c r="AH70" i="4"/>
  <c r="AF70" i="4"/>
  <c r="G71" i="4"/>
  <c r="AK73" i="4"/>
  <c r="AA74" i="4"/>
  <c r="AK74" i="4" l="1"/>
  <c r="AA75" i="4"/>
  <c r="W72" i="4"/>
  <c r="AJ71" i="4"/>
  <c r="AE70" i="4"/>
  <c r="AN70" i="4" s="1"/>
  <c r="C71" i="4"/>
  <c r="AF71" i="4"/>
  <c r="G72" i="4"/>
  <c r="O72" i="4"/>
  <c r="AH71" i="4"/>
  <c r="AO70" i="4"/>
  <c r="AG71" i="4"/>
  <c r="K72" i="4"/>
  <c r="S73" i="4"/>
  <c r="AI72" i="4"/>
  <c r="AM69" i="4"/>
  <c r="AY69" i="4" s="1"/>
  <c r="AQ69" i="4"/>
  <c r="S74" i="4" l="1"/>
  <c r="AI73" i="4"/>
  <c r="AF72" i="4"/>
  <c r="G73" i="4"/>
  <c r="AE71" i="4"/>
  <c r="C72" i="4"/>
  <c r="W73" i="4"/>
  <c r="AJ72" i="4"/>
  <c r="K73" i="4"/>
  <c r="AG72" i="4"/>
  <c r="AO71" i="4"/>
  <c r="O73" i="4"/>
  <c r="AH72" i="4"/>
  <c r="AN71" i="4"/>
  <c r="AM70" i="4"/>
  <c r="AY70" i="4" s="1"/>
  <c r="AQ70" i="4"/>
  <c r="AP70" i="4"/>
  <c r="AK75" i="4"/>
  <c r="AA76" i="4"/>
  <c r="AA77" i="4" l="1"/>
  <c r="AK76" i="4"/>
  <c r="K74" i="4"/>
  <c r="AG73" i="4"/>
  <c r="AE72" i="4"/>
  <c r="C73" i="4"/>
  <c r="O74" i="4"/>
  <c r="AH73" i="4"/>
  <c r="AJ73" i="4"/>
  <c r="W74" i="4"/>
  <c r="AM71" i="4"/>
  <c r="AY71" i="4" s="1"/>
  <c r="AQ71" i="4"/>
  <c r="G74" i="4"/>
  <c r="AF73" i="4"/>
  <c r="AN72" i="4"/>
  <c r="S75" i="4"/>
  <c r="AI74" i="4"/>
  <c r="AP71" i="4"/>
  <c r="AJ74" i="4" l="1"/>
  <c r="W75" i="4"/>
  <c r="G75" i="4"/>
  <c r="AF74" i="4"/>
  <c r="K75" i="4"/>
  <c r="AG74" i="4"/>
  <c r="S76" i="4"/>
  <c r="AI75" i="4"/>
  <c r="O75" i="4"/>
  <c r="AH74" i="4"/>
  <c r="AE73" i="4"/>
  <c r="C74" i="4"/>
  <c r="AM72" i="4"/>
  <c r="AQ72" i="4"/>
  <c r="AO73" i="4"/>
  <c r="AP72" i="4"/>
  <c r="AO72" i="4"/>
  <c r="AY72" i="4" s="1"/>
  <c r="AK77" i="4"/>
  <c r="AA78" i="4"/>
  <c r="AK78" i="4" l="1"/>
  <c r="AA79" i="4"/>
  <c r="AM73" i="4"/>
  <c r="AY73" i="4" s="1"/>
  <c r="AQ73" i="4"/>
  <c r="S77" i="4"/>
  <c r="AI76" i="4"/>
  <c r="C75" i="4"/>
  <c r="AE74" i="4"/>
  <c r="AP74" i="4"/>
  <c r="O76" i="4"/>
  <c r="AH75" i="4"/>
  <c r="AN73" i="4"/>
  <c r="AO74" i="4"/>
  <c r="K76" i="4"/>
  <c r="AG75" i="4"/>
  <c r="AP73" i="4"/>
  <c r="AN74" i="4"/>
  <c r="G76" i="4"/>
  <c r="AF75" i="4"/>
  <c r="W76" i="4"/>
  <c r="AJ75" i="4"/>
  <c r="AJ76" i="4" l="1"/>
  <c r="W77" i="4"/>
  <c r="G77" i="4"/>
  <c r="AF76" i="4"/>
  <c r="K77" i="4"/>
  <c r="AG76" i="4"/>
  <c r="O77" i="4"/>
  <c r="AH76" i="4"/>
  <c r="AM74" i="4"/>
  <c r="AY74" i="4" s="1"/>
  <c r="AQ74" i="4"/>
  <c r="C76" i="4"/>
  <c r="AE75" i="4"/>
  <c r="AI77" i="4"/>
  <c r="S78" i="4"/>
  <c r="AA80" i="4"/>
  <c r="AK79" i="4"/>
  <c r="AI78" i="4" l="1"/>
  <c r="S79" i="4"/>
  <c r="C77" i="4"/>
  <c r="AE76" i="4"/>
  <c r="AK80" i="4"/>
  <c r="AA81" i="4"/>
  <c r="AM75" i="4"/>
  <c r="AQ75" i="4"/>
  <c r="AP76" i="4"/>
  <c r="AH77" i="4"/>
  <c r="O78" i="4"/>
  <c r="AO75" i="4"/>
  <c r="AP75" i="4"/>
  <c r="AO76" i="4"/>
  <c r="K78" i="4"/>
  <c r="AG77" i="4"/>
  <c r="AN76" i="4"/>
  <c r="G78" i="4"/>
  <c r="AF77" i="4"/>
  <c r="W78" i="4"/>
  <c r="AJ77" i="4"/>
  <c r="AN75" i="4"/>
  <c r="AJ78" i="4" l="1"/>
  <c r="W79" i="4"/>
  <c r="G79" i="4"/>
  <c r="AF78" i="4"/>
  <c r="AH78" i="4"/>
  <c r="O79" i="4"/>
  <c r="AK81" i="4"/>
  <c r="AA82" i="4"/>
  <c r="C78" i="4"/>
  <c r="AE77" i="4"/>
  <c r="K79" i="4"/>
  <c r="AG78" i="4"/>
  <c r="AP77" i="4"/>
  <c r="AI79" i="4"/>
  <c r="S80" i="4"/>
  <c r="AO77" i="4"/>
  <c r="AY75" i="4"/>
  <c r="AM76" i="4"/>
  <c r="AY76" i="4" s="1"/>
  <c r="AQ76" i="4"/>
  <c r="AM77" i="4" l="1"/>
  <c r="AY77" i="4" s="1"/>
  <c r="AQ77" i="4"/>
  <c r="AN77" i="4"/>
  <c r="S81" i="4"/>
  <c r="AI80" i="4"/>
  <c r="AG79" i="4"/>
  <c r="K80" i="4"/>
  <c r="C79" i="4"/>
  <c r="AE78" i="4"/>
  <c r="AK82" i="4"/>
  <c r="AA83" i="4"/>
  <c r="O80" i="4"/>
  <c r="AH79" i="4"/>
  <c r="AP78" i="4"/>
  <c r="AN78" i="4"/>
  <c r="G80" i="4"/>
  <c r="AF79" i="4"/>
  <c r="W80" i="4"/>
  <c r="AJ79" i="4"/>
  <c r="G81" i="4" l="1"/>
  <c r="AF80" i="4"/>
  <c r="AH80" i="4"/>
  <c r="O81" i="4"/>
  <c r="AE79" i="4"/>
  <c r="C80" i="4"/>
  <c r="W81" i="4"/>
  <c r="AJ80" i="4"/>
  <c r="AP79" i="4"/>
  <c r="AM78" i="4"/>
  <c r="AQ78" i="4"/>
  <c r="AN79" i="4"/>
  <c r="AA84" i="4"/>
  <c r="AK83" i="4"/>
  <c r="K81" i="4"/>
  <c r="AG80" i="4"/>
  <c r="AO79" i="4"/>
  <c r="AI81" i="4"/>
  <c r="S82" i="4"/>
  <c r="AO78" i="4"/>
  <c r="AY78" i="4" s="1"/>
  <c r="AI82" i="4" l="1"/>
  <c r="S83" i="4"/>
  <c r="AK84" i="4"/>
  <c r="AA85" i="4"/>
  <c r="AJ81" i="4"/>
  <c r="W82" i="4"/>
  <c r="AG81" i="4"/>
  <c r="K82" i="4"/>
  <c r="C81" i="4"/>
  <c r="AE80" i="4"/>
  <c r="AM79" i="4"/>
  <c r="AY79" i="4" s="1"/>
  <c r="AQ79" i="4"/>
  <c r="AH81" i="4"/>
  <c r="O82" i="4"/>
  <c r="AP80" i="4"/>
  <c r="AN80" i="4"/>
  <c r="AF81" i="4"/>
  <c r="G82" i="4"/>
  <c r="O83" i="4" l="1"/>
  <c r="AH82" i="4"/>
  <c r="G83" i="4"/>
  <c r="AF82" i="4"/>
  <c r="C82" i="4"/>
  <c r="AE81" i="4"/>
  <c r="AO81" i="4" s="1"/>
  <c r="AK85" i="4"/>
  <c r="AA86" i="4"/>
  <c r="AP81" i="4"/>
  <c r="AM80" i="4"/>
  <c r="AQ80" i="4"/>
  <c r="K83" i="4"/>
  <c r="AG82" i="4"/>
  <c r="AI83" i="4"/>
  <c r="S84" i="4"/>
  <c r="AN81" i="4"/>
  <c r="AJ82" i="4"/>
  <c r="W83" i="4"/>
  <c r="AO80" i="4"/>
  <c r="AY80" i="4" s="1"/>
  <c r="AJ83" i="4" l="1"/>
  <c r="W84" i="4"/>
  <c r="AK86" i="4"/>
  <c r="AA87" i="4"/>
  <c r="C83" i="4"/>
  <c r="AE82" i="4"/>
  <c r="AO82" i="4" s="1"/>
  <c r="AI84" i="4"/>
  <c r="S85" i="4"/>
  <c r="K84" i="4"/>
  <c r="AG83" i="4"/>
  <c r="AM81" i="4"/>
  <c r="AY81" i="4" s="1"/>
  <c r="AQ81" i="4"/>
  <c r="AN82" i="4"/>
  <c r="G84" i="4"/>
  <c r="AF83" i="4"/>
  <c r="AP82" i="4"/>
  <c r="AH83" i="4"/>
  <c r="O84" i="4"/>
  <c r="AH84" i="4" l="1"/>
  <c r="O85" i="4"/>
  <c r="AF84" i="4"/>
  <c r="G85" i="4"/>
  <c r="AG84" i="4"/>
  <c r="K85" i="4"/>
  <c r="AE83" i="4"/>
  <c r="C84" i="4"/>
  <c r="AO83" i="4"/>
  <c r="S86" i="4"/>
  <c r="AI85" i="4"/>
  <c r="AM82" i="4"/>
  <c r="AY82" i="4" s="1"/>
  <c r="AQ82" i="4"/>
  <c r="AK87" i="4"/>
  <c r="AA88" i="4"/>
  <c r="AJ84" i="4"/>
  <c r="W85" i="4"/>
  <c r="AK88" i="4" l="1"/>
  <c r="AA89" i="4"/>
  <c r="AG85" i="4"/>
  <c r="K86" i="4"/>
  <c r="AM83" i="4"/>
  <c r="AY83" i="4" s="1"/>
  <c r="AQ83" i="4"/>
  <c r="AF85" i="4"/>
  <c r="G86" i="4"/>
  <c r="AH85" i="4"/>
  <c r="O86" i="4"/>
  <c r="AP83" i="4"/>
  <c r="AJ85" i="4"/>
  <c r="W86" i="4"/>
  <c r="S87" i="4"/>
  <c r="AI86" i="4"/>
  <c r="C85" i="4"/>
  <c r="AE84" i="4"/>
  <c r="AO84" i="4"/>
  <c r="AN84" i="4"/>
  <c r="AP84" i="4"/>
  <c r="AN83" i="4"/>
  <c r="AM84" i="4" l="1"/>
  <c r="AY84" i="4" s="1"/>
  <c r="AQ84" i="4"/>
  <c r="AJ86" i="4"/>
  <c r="W87" i="4"/>
  <c r="AH86" i="4"/>
  <c r="O87" i="4"/>
  <c r="AG86" i="4"/>
  <c r="K87" i="4"/>
  <c r="C86" i="4"/>
  <c r="AE85" i="4"/>
  <c r="AN85" i="4" s="1"/>
  <c r="AI87" i="4"/>
  <c r="S88" i="4"/>
  <c r="AF86" i="4"/>
  <c r="G87" i="4"/>
  <c r="AO85" i="4"/>
  <c r="AK89" i="4"/>
  <c r="AA90" i="4"/>
  <c r="AK90" i="4" l="1"/>
  <c r="AA91" i="4"/>
  <c r="AE86" i="4"/>
  <c r="C87" i="4"/>
  <c r="AG87" i="4"/>
  <c r="K88" i="4"/>
  <c r="AP86" i="4"/>
  <c r="AF87" i="4"/>
  <c r="G88" i="4"/>
  <c r="S89" i="4"/>
  <c r="AI88" i="4"/>
  <c r="AM85" i="4"/>
  <c r="AY85" i="4" s="1"/>
  <c r="AQ85" i="4"/>
  <c r="AO86" i="4"/>
  <c r="AH87" i="4"/>
  <c r="O88" i="4"/>
  <c r="AJ87" i="4"/>
  <c r="W88" i="4"/>
  <c r="AP85" i="4"/>
  <c r="AH88" i="4" l="1"/>
  <c r="O89" i="4"/>
  <c r="W89" i="4"/>
  <c r="AJ88" i="4"/>
  <c r="AF88" i="4"/>
  <c r="G89" i="4"/>
  <c r="AG88" i="4"/>
  <c r="K89" i="4"/>
  <c r="AM86" i="4"/>
  <c r="AY86" i="4" s="1"/>
  <c r="AQ86" i="4"/>
  <c r="S90" i="4"/>
  <c r="AI89" i="4"/>
  <c r="AE87" i="4"/>
  <c r="AN87" i="4" s="1"/>
  <c r="C88" i="4"/>
  <c r="AN86" i="4"/>
  <c r="AK91" i="4"/>
  <c r="AA92" i="4"/>
  <c r="AA93" i="4" l="1"/>
  <c r="AK92" i="4"/>
  <c r="AE88" i="4"/>
  <c r="C89" i="4"/>
  <c r="AO87" i="4"/>
  <c r="S91" i="4"/>
  <c r="AI90" i="4"/>
  <c r="AG89" i="4"/>
  <c r="K90" i="4"/>
  <c r="AN88" i="4"/>
  <c r="AP87" i="4"/>
  <c r="AM87" i="4"/>
  <c r="AQ87" i="4"/>
  <c r="AO88" i="4"/>
  <c r="AF89" i="4"/>
  <c r="G90" i="4"/>
  <c r="AJ89" i="4"/>
  <c r="W90" i="4"/>
  <c r="O90" i="4"/>
  <c r="AH89" i="4"/>
  <c r="AP88" i="4"/>
  <c r="AF90" i="4" l="1"/>
  <c r="G91" i="4"/>
  <c r="AJ90" i="4"/>
  <c r="W91" i="4"/>
  <c r="AI91" i="4"/>
  <c r="S92" i="4"/>
  <c r="AE89" i="4"/>
  <c r="AO89" i="4" s="1"/>
  <c r="C90" i="4"/>
  <c r="O91" i="4"/>
  <c r="AH90" i="4"/>
  <c r="AN89" i="4"/>
  <c r="AG90" i="4"/>
  <c r="K91" i="4"/>
  <c r="AY87" i="4"/>
  <c r="AM88" i="4"/>
  <c r="AY88" i="4" s="1"/>
  <c r="AQ88" i="4"/>
  <c r="AK93" i="4"/>
  <c r="AA94" i="4"/>
  <c r="AE90" i="4" l="1"/>
  <c r="C91" i="4"/>
  <c r="AG91" i="4"/>
  <c r="K92" i="4"/>
  <c r="AP90" i="4"/>
  <c r="AP89" i="4"/>
  <c r="AK94" i="4"/>
  <c r="AA95" i="4"/>
  <c r="AO90" i="4"/>
  <c r="S93" i="4"/>
  <c r="AI92" i="4"/>
  <c r="AF91" i="4"/>
  <c r="G92" i="4"/>
  <c r="AH91" i="4"/>
  <c r="O92" i="4"/>
  <c r="AM89" i="4"/>
  <c r="AY89" i="4" s="1"/>
  <c r="AQ89" i="4"/>
  <c r="AJ91" i="4"/>
  <c r="W92" i="4"/>
  <c r="AN90" i="4"/>
  <c r="O93" i="4" l="1"/>
  <c r="AH92" i="4"/>
  <c r="AA96" i="4"/>
  <c r="AK95" i="4"/>
  <c r="AM90" i="4"/>
  <c r="AY90" i="4" s="1"/>
  <c r="AQ90" i="4"/>
  <c r="W93" i="4"/>
  <c r="AJ92" i="4"/>
  <c r="AF92" i="4"/>
  <c r="G93" i="4"/>
  <c r="S94" i="4"/>
  <c r="AI93" i="4"/>
  <c r="AG92" i="4"/>
  <c r="K93" i="4"/>
  <c r="C92" i="4"/>
  <c r="AE91" i="4"/>
  <c r="AP91" i="4" s="1"/>
  <c r="AG93" i="4" l="1"/>
  <c r="K94" i="4"/>
  <c r="G94" i="4"/>
  <c r="AF93" i="4"/>
  <c r="AE92" i="4"/>
  <c r="C93" i="4"/>
  <c r="AO92" i="4"/>
  <c r="S95" i="4"/>
  <c r="AI94" i="4"/>
  <c r="AJ93" i="4"/>
  <c r="W94" i="4"/>
  <c r="AO91" i="4"/>
  <c r="AP92" i="4"/>
  <c r="AM91" i="4"/>
  <c r="AQ91" i="4"/>
  <c r="AN92" i="4"/>
  <c r="AA97" i="4"/>
  <c r="AK96" i="4"/>
  <c r="AN91" i="4"/>
  <c r="O94" i="4"/>
  <c r="AH93" i="4"/>
  <c r="AJ94" i="4" l="1"/>
  <c r="W95" i="4"/>
  <c r="AA98" i="4"/>
  <c r="AK97" i="4"/>
  <c r="AY91" i="4"/>
  <c r="S96" i="4"/>
  <c r="AI95" i="4"/>
  <c r="C94" i="4"/>
  <c r="AE93" i="4"/>
  <c r="AM92" i="4"/>
  <c r="AQ92" i="4"/>
  <c r="K95" i="4"/>
  <c r="AG94" i="4"/>
  <c r="O95" i="4"/>
  <c r="AH94" i="4"/>
  <c r="AY92" i="4"/>
  <c r="AN93" i="4"/>
  <c r="G95" i="4"/>
  <c r="AF94" i="4"/>
  <c r="AO93" i="4"/>
  <c r="O96" i="4" l="1"/>
  <c r="AH95" i="4"/>
  <c r="AM93" i="4"/>
  <c r="AY93" i="4" s="1"/>
  <c r="AQ93" i="4"/>
  <c r="AP93" i="4"/>
  <c r="G96" i="4"/>
  <c r="AF95" i="4"/>
  <c r="K96" i="4"/>
  <c r="AG95" i="4"/>
  <c r="C95" i="4"/>
  <c r="AE94" i="4"/>
  <c r="S97" i="4"/>
  <c r="AI96" i="4"/>
  <c r="AK98" i="4"/>
  <c r="AA99" i="4"/>
  <c r="W96" i="4"/>
  <c r="AJ95" i="4"/>
  <c r="AK99" i="4" l="1"/>
  <c r="AA100" i="4"/>
  <c r="W97" i="4"/>
  <c r="AJ96" i="4"/>
  <c r="AM94" i="4"/>
  <c r="AQ94" i="4"/>
  <c r="AP94" i="4"/>
  <c r="AN94" i="4"/>
  <c r="O97" i="4"/>
  <c r="AH96" i="4"/>
  <c r="S98" i="4"/>
  <c r="AI97" i="4"/>
  <c r="C96" i="4"/>
  <c r="AE95" i="4"/>
  <c r="K97" i="4"/>
  <c r="AG96" i="4"/>
  <c r="G97" i="4"/>
  <c r="AF96" i="4"/>
  <c r="AO94" i="4"/>
  <c r="AY94" i="4" s="1"/>
  <c r="AP95" i="4"/>
  <c r="G98" i="4" l="1"/>
  <c r="AF97" i="4"/>
  <c r="K98" i="4"/>
  <c r="AG97" i="4"/>
  <c r="AM95" i="4"/>
  <c r="AQ95" i="4"/>
  <c r="S99" i="4"/>
  <c r="AI98" i="4"/>
  <c r="O98" i="4"/>
  <c r="AH97" i="4"/>
  <c r="AN95" i="4"/>
  <c r="AO95" i="4"/>
  <c r="AY95" i="4" s="1"/>
  <c r="AA101" i="4"/>
  <c r="AK100" i="4"/>
  <c r="C97" i="4"/>
  <c r="AE96" i="4"/>
  <c r="AP96" i="4"/>
  <c r="W98" i="4"/>
  <c r="AJ97" i="4"/>
  <c r="AA102" i="4" l="1"/>
  <c r="AK101" i="4"/>
  <c r="AJ98" i="4"/>
  <c r="W99" i="4"/>
  <c r="AE97" i="4"/>
  <c r="C98" i="4"/>
  <c r="O99" i="4"/>
  <c r="AH98" i="4"/>
  <c r="AI99" i="4"/>
  <c r="S100" i="4"/>
  <c r="AO97" i="4"/>
  <c r="AN97" i="4"/>
  <c r="AM96" i="4"/>
  <c r="AQ96" i="4"/>
  <c r="AN96" i="4"/>
  <c r="AP97" i="4"/>
  <c r="AG98" i="4"/>
  <c r="K99" i="4"/>
  <c r="AO96" i="4"/>
  <c r="AY96" i="4" s="1"/>
  <c r="AF98" i="4"/>
  <c r="G99" i="4"/>
  <c r="AI100" i="4" l="1"/>
  <c r="S101" i="4"/>
  <c r="AE98" i="4"/>
  <c r="C99" i="4"/>
  <c r="AM97" i="4"/>
  <c r="AQ97" i="4"/>
  <c r="AF99" i="4"/>
  <c r="G100" i="4"/>
  <c r="AN98" i="4"/>
  <c r="AG99" i="4"/>
  <c r="K100" i="4"/>
  <c r="AY97" i="4"/>
  <c r="AH99" i="4"/>
  <c r="O100" i="4"/>
  <c r="AJ99" i="4"/>
  <c r="W100" i="4"/>
  <c r="AA103" i="4"/>
  <c r="AK102" i="4"/>
  <c r="AA104" i="4" l="1"/>
  <c r="AK103" i="4"/>
  <c r="W101" i="4"/>
  <c r="AJ100" i="4"/>
  <c r="AM98" i="4"/>
  <c r="AQ98" i="4"/>
  <c r="AH100" i="4"/>
  <c r="O101" i="4"/>
  <c r="AG100" i="4"/>
  <c r="K101" i="4"/>
  <c r="AF100" i="4"/>
  <c r="G101" i="4"/>
  <c r="AE99" i="4"/>
  <c r="C100" i="4"/>
  <c r="AP98" i="4"/>
  <c r="S102" i="4"/>
  <c r="AI101" i="4"/>
  <c r="AO98" i="4"/>
  <c r="AY98" i="4" s="1"/>
  <c r="AM99" i="4" l="1"/>
  <c r="AQ99" i="4"/>
  <c r="AE100" i="4"/>
  <c r="C101" i="4"/>
  <c r="AG101" i="4"/>
  <c r="K102" i="4"/>
  <c r="AH101" i="4"/>
  <c r="O102" i="4"/>
  <c r="AP99" i="4"/>
  <c r="S103" i="4"/>
  <c r="AI102" i="4"/>
  <c r="AF101" i="4"/>
  <c r="G102" i="4"/>
  <c r="AN100" i="4"/>
  <c r="AO100" i="4"/>
  <c r="AP100" i="4"/>
  <c r="AN99" i="4"/>
  <c r="AO99" i="4"/>
  <c r="AY99" i="4" s="1"/>
  <c r="AJ101" i="4"/>
  <c r="W102" i="4"/>
  <c r="AA105" i="4"/>
  <c r="AK104" i="4"/>
  <c r="AA106" i="4" l="1"/>
  <c r="AK105" i="4"/>
  <c r="AF102" i="4"/>
  <c r="G103" i="4"/>
  <c r="AI103" i="4"/>
  <c r="S104" i="4"/>
  <c r="K103" i="4"/>
  <c r="AG102" i="4"/>
  <c r="AM100" i="4"/>
  <c r="AY100" i="4" s="1"/>
  <c r="AQ100" i="4"/>
  <c r="AJ102" i="4"/>
  <c r="W103" i="4"/>
  <c r="O103" i="4"/>
  <c r="AH102" i="4"/>
  <c r="AE101" i="4"/>
  <c r="C102" i="4"/>
  <c r="AM101" i="4" l="1"/>
  <c r="AQ101" i="4"/>
  <c r="AJ103" i="4"/>
  <c r="W104" i="4"/>
  <c r="K104" i="4"/>
  <c r="AG103" i="4"/>
  <c r="AE102" i="4"/>
  <c r="C103" i="4"/>
  <c r="AO101" i="4"/>
  <c r="AP101" i="4"/>
  <c r="AH103" i="4"/>
  <c r="O104" i="4"/>
  <c r="AN101" i="4"/>
  <c r="AO102" i="4"/>
  <c r="AI104" i="4"/>
  <c r="S105" i="4"/>
  <c r="G104" i="4"/>
  <c r="AF103" i="4"/>
  <c r="AN102" i="4"/>
  <c r="AK106" i="4"/>
  <c r="AA107" i="4"/>
  <c r="S106" i="4" l="1"/>
  <c r="AI105" i="4"/>
  <c r="O105" i="4"/>
  <c r="AH104" i="4"/>
  <c r="AE103" i="4"/>
  <c r="C104" i="4"/>
  <c r="AO103" i="4"/>
  <c r="AJ104" i="4"/>
  <c r="W105" i="4"/>
  <c r="AA108" i="4"/>
  <c r="AK107" i="4"/>
  <c r="G105" i="4"/>
  <c r="AF104" i="4"/>
  <c r="AP103" i="4"/>
  <c r="AY101" i="4"/>
  <c r="AM102" i="4"/>
  <c r="AY102" i="4" s="1"/>
  <c r="AQ102" i="4"/>
  <c r="K105" i="4"/>
  <c r="AG104" i="4"/>
  <c r="AP102" i="4"/>
  <c r="G106" i="4" l="1"/>
  <c r="AF105" i="4"/>
  <c r="K106" i="4"/>
  <c r="AG105" i="4"/>
  <c r="AJ105" i="4"/>
  <c r="W106" i="4"/>
  <c r="AP104" i="4"/>
  <c r="AA109" i="4"/>
  <c r="AK108" i="4"/>
  <c r="C105" i="4"/>
  <c r="AE104" i="4"/>
  <c r="AM103" i="4"/>
  <c r="AY103" i="4" s="1"/>
  <c r="AQ103" i="4"/>
  <c r="O106" i="4"/>
  <c r="AH105" i="4"/>
  <c r="S107" i="4"/>
  <c r="AI106" i="4"/>
  <c r="AN103" i="4"/>
  <c r="AM104" i="4" l="1"/>
  <c r="AQ104" i="4"/>
  <c r="AE105" i="4"/>
  <c r="C106" i="4"/>
  <c r="AK109" i="4"/>
  <c r="AA110" i="4"/>
  <c r="AI107" i="4"/>
  <c r="S108" i="4"/>
  <c r="AP105" i="4"/>
  <c r="AO104" i="4"/>
  <c r="AY104" i="4" s="1"/>
  <c r="AN104" i="4"/>
  <c r="O107" i="4"/>
  <c r="AH106" i="4"/>
  <c r="AJ106" i="4"/>
  <c r="W107" i="4"/>
  <c r="AO105" i="4"/>
  <c r="K107" i="4"/>
  <c r="AG106" i="4"/>
  <c r="AN105" i="4"/>
  <c r="G107" i="4"/>
  <c r="AF106" i="4"/>
  <c r="AG107" i="4" l="1"/>
  <c r="K108" i="4"/>
  <c r="W108" i="4"/>
  <c r="AJ107" i="4"/>
  <c r="AI108" i="4"/>
  <c r="S109" i="4"/>
  <c r="AK110" i="4"/>
  <c r="AA111" i="4"/>
  <c r="G108" i="4"/>
  <c r="AF107" i="4"/>
  <c r="AH107" i="4"/>
  <c r="O108" i="4"/>
  <c r="AE106" i="4"/>
  <c r="C107" i="4"/>
  <c r="AM105" i="4"/>
  <c r="AY105" i="4" s="1"/>
  <c r="AQ105" i="4"/>
  <c r="AM106" i="4" l="1"/>
  <c r="AQ106" i="4"/>
  <c r="AF108" i="4"/>
  <c r="G109" i="4"/>
  <c r="AH108" i="4"/>
  <c r="O109" i="4"/>
  <c r="AK111" i="4"/>
  <c r="AA112" i="4"/>
  <c r="S110" i="4"/>
  <c r="AI109" i="4"/>
  <c r="AP106" i="4"/>
  <c r="AN106" i="4"/>
  <c r="AE107" i="4"/>
  <c r="C108" i="4"/>
  <c r="AP107" i="4"/>
  <c r="AN107" i="4"/>
  <c r="W109" i="4"/>
  <c r="AJ108" i="4"/>
  <c r="AO106" i="4"/>
  <c r="AY106" i="4" s="1"/>
  <c r="AG108" i="4"/>
  <c r="K109" i="4"/>
  <c r="AO107" i="4"/>
  <c r="AJ109" i="4" l="1"/>
  <c r="W110" i="4"/>
  <c r="AG109" i="4"/>
  <c r="K110" i="4"/>
  <c r="AE108" i="4"/>
  <c r="C109" i="4"/>
  <c r="AI110" i="4"/>
  <c r="S111" i="4"/>
  <c r="AP108" i="4"/>
  <c r="AO108" i="4"/>
  <c r="AM107" i="4"/>
  <c r="AY107" i="4" s="1"/>
  <c r="AQ107" i="4"/>
  <c r="AK112" i="4"/>
  <c r="AA113" i="4"/>
  <c r="AH109" i="4"/>
  <c r="O110" i="4"/>
  <c r="AF109" i="4"/>
  <c r="G110" i="4"/>
  <c r="AN108" i="4"/>
  <c r="AF110" i="4" l="1"/>
  <c r="G111" i="4"/>
  <c r="AI111" i="4"/>
  <c r="S112" i="4"/>
  <c r="AE109" i="4"/>
  <c r="C110" i="4"/>
  <c r="AM108" i="4"/>
  <c r="AY108" i="4" s="1"/>
  <c r="AQ108" i="4"/>
  <c r="AO109" i="4"/>
  <c r="AN109" i="4"/>
  <c r="O111" i="4"/>
  <c r="AH110" i="4"/>
  <c r="AK113" i="4"/>
  <c r="AA114" i="4"/>
  <c r="K111" i="4"/>
  <c r="AG110" i="4"/>
  <c r="AJ110" i="4"/>
  <c r="W111" i="4"/>
  <c r="AG111" i="4" l="1"/>
  <c r="K112" i="4"/>
  <c r="AK114" i="4"/>
  <c r="AA115" i="4"/>
  <c r="AH111" i="4"/>
  <c r="O112" i="4"/>
  <c r="AE110" i="4"/>
  <c r="C111" i="4"/>
  <c r="G112" i="4"/>
  <c r="AF111" i="4"/>
  <c r="AJ111" i="4"/>
  <c r="W112" i="4"/>
  <c r="AO110" i="4"/>
  <c r="AP110" i="4"/>
  <c r="AM109" i="4"/>
  <c r="AY109" i="4" s="1"/>
  <c r="AQ109" i="4"/>
  <c r="AI112" i="4"/>
  <c r="S113" i="4"/>
  <c r="AP109" i="4"/>
  <c r="AN110" i="4"/>
  <c r="AI113" i="4" l="1"/>
  <c r="S114" i="4"/>
  <c r="AE111" i="4"/>
  <c r="C112" i="4"/>
  <c r="AP111" i="4"/>
  <c r="AJ112" i="4"/>
  <c r="W113" i="4"/>
  <c r="AF112" i="4"/>
  <c r="G113" i="4"/>
  <c r="AM110" i="4"/>
  <c r="AY110" i="4" s="1"/>
  <c r="AQ110" i="4"/>
  <c r="AH112" i="4"/>
  <c r="O113" i="4"/>
  <c r="AK115" i="4"/>
  <c r="AA116" i="4"/>
  <c r="AG112" i="4"/>
  <c r="K113" i="4"/>
  <c r="AO111" i="4"/>
  <c r="K114" i="4" l="1"/>
  <c r="AG113" i="4"/>
  <c r="AA117" i="4"/>
  <c r="AK116" i="4"/>
  <c r="AF113" i="4"/>
  <c r="G114" i="4"/>
  <c r="AJ113" i="4"/>
  <c r="W114" i="4"/>
  <c r="C113" i="4"/>
  <c r="AE112" i="4"/>
  <c r="AO112" i="4"/>
  <c r="AH113" i="4"/>
  <c r="O114" i="4"/>
  <c r="AN112" i="4"/>
  <c r="AM111" i="4"/>
  <c r="AY111" i="4" s="1"/>
  <c r="AQ111" i="4"/>
  <c r="AN111" i="4"/>
  <c r="AI114" i="4"/>
  <c r="S115" i="4"/>
  <c r="AI115" i="4" l="1"/>
  <c r="S116" i="4"/>
  <c r="AH114" i="4"/>
  <c r="O115" i="4"/>
  <c r="AJ114" i="4"/>
  <c r="W115" i="4"/>
  <c r="C114" i="4"/>
  <c r="AE113" i="4"/>
  <c r="AF114" i="4"/>
  <c r="G115" i="4"/>
  <c r="AO113" i="4"/>
  <c r="AM112" i="4"/>
  <c r="AY112" i="4" s="1"/>
  <c r="AQ112" i="4"/>
  <c r="AN113" i="4"/>
  <c r="AK117" i="4"/>
  <c r="AA118" i="4"/>
  <c r="K115" i="4"/>
  <c r="AG114" i="4"/>
  <c r="AP112" i="4"/>
  <c r="AG115" i="4" l="1"/>
  <c r="K116" i="4"/>
  <c r="AK118" i="4"/>
  <c r="AA119" i="4"/>
  <c r="AF115" i="4"/>
  <c r="G116" i="4"/>
  <c r="AM113" i="4"/>
  <c r="AQ113" i="4"/>
  <c r="AI116" i="4"/>
  <c r="S117" i="4"/>
  <c r="C115" i="4"/>
  <c r="AE114" i="4"/>
  <c r="AP113" i="4"/>
  <c r="AY113" i="4" s="1"/>
  <c r="W116" i="4"/>
  <c r="AJ115" i="4"/>
  <c r="AH115" i="4"/>
  <c r="O116" i="4"/>
  <c r="AP114" i="4"/>
  <c r="O117" i="4" l="1"/>
  <c r="AH116" i="4"/>
  <c r="C116" i="4"/>
  <c r="AE115" i="4"/>
  <c r="AI117" i="4"/>
  <c r="S118" i="4"/>
  <c r="AN115" i="4"/>
  <c r="K117" i="4"/>
  <c r="AG116" i="4"/>
  <c r="W117" i="4"/>
  <c r="AJ116" i="4"/>
  <c r="AM114" i="4"/>
  <c r="AQ114" i="4"/>
  <c r="AO114" i="4"/>
  <c r="AF116" i="4"/>
  <c r="G117" i="4"/>
  <c r="AK119" i="4"/>
  <c r="AA120" i="4"/>
  <c r="AN114" i="4"/>
  <c r="AO115" i="4"/>
  <c r="AK120" i="4" l="1"/>
  <c r="AA121" i="4"/>
  <c r="AY114" i="4"/>
  <c r="W118" i="4"/>
  <c r="AJ117" i="4"/>
  <c r="K118" i="4"/>
  <c r="AG117" i="4"/>
  <c r="AM115" i="4"/>
  <c r="AY115" i="4" s="1"/>
  <c r="AQ115" i="4"/>
  <c r="G118" i="4"/>
  <c r="AF117" i="4"/>
  <c r="S119" i="4"/>
  <c r="AI118" i="4"/>
  <c r="AE116" i="4"/>
  <c r="AN116" i="4" s="1"/>
  <c r="C117" i="4"/>
  <c r="AP115" i="4"/>
  <c r="AP116" i="4"/>
  <c r="O118" i="4"/>
  <c r="AH117" i="4"/>
  <c r="AH118" i="4" l="1"/>
  <c r="O119" i="4"/>
  <c r="S120" i="4"/>
  <c r="AI119" i="4"/>
  <c r="C118" i="4"/>
  <c r="AE117" i="4"/>
  <c r="AF118" i="4"/>
  <c r="G119" i="4"/>
  <c r="AG118" i="4"/>
  <c r="K119" i="4"/>
  <c r="W119" i="4"/>
  <c r="AJ118" i="4"/>
  <c r="AP117" i="4"/>
  <c r="AM116" i="4"/>
  <c r="AQ116" i="4"/>
  <c r="AO116" i="4"/>
  <c r="AY116" i="4" s="1"/>
  <c r="AN117" i="4"/>
  <c r="AO117" i="4"/>
  <c r="AK121" i="4"/>
  <c r="AA122" i="4"/>
  <c r="AA123" i="4" l="1"/>
  <c r="AK122" i="4"/>
  <c r="AJ119" i="4"/>
  <c r="W120" i="4"/>
  <c r="AF119" i="4"/>
  <c r="G120" i="4"/>
  <c r="C119" i="4"/>
  <c r="AE118" i="4"/>
  <c r="AH119" i="4"/>
  <c r="O120" i="4"/>
  <c r="AG119" i="4"/>
  <c r="K120" i="4"/>
  <c r="AN118" i="4"/>
  <c r="AM117" i="4"/>
  <c r="AY117" i="4" s="1"/>
  <c r="AQ117" i="4"/>
  <c r="S121" i="4"/>
  <c r="AI120" i="4"/>
  <c r="AP118" i="4"/>
  <c r="AI121" i="4" l="1"/>
  <c r="S122" i="4"/>
  <c r="AG120" i="4"/>
  <c r="K121" i="4"/>
  <c r="O121" i="4"/>
  <c r="AH120" i="4"/>
  <c r="AM118" i="4"/>
  <c r="AQ118" i="4"/>
  <c r="AE119" i="4"/>
  <c r="C120" i="4"/>
  <c r="G121" i="4"/>
  <c r="AF120" i="4"/>
  <c r="AJ120" i="4"/>
  <c r="W121" i="4"/>
  <c r="AO118" i="4"/>
  <c r="AY118" i="4" s="1"/>
  <c r="AA124" i="4"/>
  <c r="AK123" i="4"/>
  <c r="AK124" i="4" l="1"/>
  <c r="AA125" i="4"/>
  <c r="AJ121" i="4"/>
  <c r="W122" i="4"/>
  <c r="G122" i="4"/>
  <c r="AF121" i="4"/>
  <c r="AM119" i="4"/>
  <c r="AQ119" i="4"/>
  <c r="AO119" i="4"/>
  <c r="AN119" i="4"/>
  <c r="K122" i="4"/>
  <c r="AG121" i="4"/>
  <c r="S123" i="4"/>
  <c r="AI122" i="4"/>
  <c r="C121" i="4"/>
  <c r="AE120" i="4"/>
  <c r="AP120" i="4" s="1"/>
  <c r="O122" i="4"/>
  <c r="AH121" i="4"/>
  <c r="AO120" i="4"/>
  <c r="AP119" i="4"/>
  <c r="C122" i="4" l="1"/>
  <c r="AE121" i="4"/>
  <c r="AN120" i="4"/>
  <c r="AO121" i="4"/>
  <c r="AN121" i="4"/>
  <c r="AK125" i="4"/>
  <c r="AA126" i="4"/>
  <c r="O123" i="4"/>
  <c r="AH122" i="4"/>
  <c r="AM120" i="4"/>
  <c r="AY120" i="4" s="1"/>
  <c r="AQ120" i="4"/>
  <c r="S124" i="4"/>
  <c r="AI123" i="4"/>
  <c r="AG122" i="4"/>
  <c r="K123" i="4"/>
  <c r="AY119" i="4"/>
  <c r="AF122" i="4"/>
  <c r="G123" i="4"/>
  <c r="W123" i="4"/>
  <c r="AJ122" i="4"/>
  <c r="W124" i="4" l="1"/>
  <c r="AJ123" i="4"/>
  <c r="AK126" i="4"/>
  <c r="AA127" i="4"/>
  <c r="C123" i="4"/>
  <c r="AE122" i="4"/>
  <c r="AF123" i="4"/>
  <c r="G124" i="4"/>
  <c r="K124" i="4"/>
  <c r="AG123" i="4"/>
  <c r="AI124" i="4"/>
  <c r="S125" i="4"/>
  <c r="O124" i="4"/>
  <c r="AH123" i="4"/>
  <c r="AM121" i="4"/>
  <c r="AY121" i="4" s="1"/>
  <c r="AQ121" i="4"/>
  <c r="AP121" i="4"/>
  <c r="AI125" i="4" l="1"/>
  <c r="S126" i="4"/>
  <c r="K125" i="4"/>
  <c r="AG124" i="4"/>
  <c r="G125" i="4"/>
  <c r="AF124" i="4"/>
  <c r="AE123" i="4"/>
  <c r="AP123" i="4" s="1"/>
  <c r="C124" i="4"/>
  <c r="O125" i="4"/>
  <c r="AH124" i="4"/>
  <c r="AN123" i="4"/>
  <c r="AM122" i="4"/>
  <c r="AQ122" i="4"/>
  <c r="AK127" i="4"/>
  <c r="AA128" i="4"/>
  <c r="AJ124" i="4"/>
  <c r="W125" i="4"/>
  <c r="AP122" i="4"/>
  <c r="AO122" i="4"/>
  <c r="AY122" i="4" s="1"/>
  <c r="AN122" i="4"/>
  <c r="AE124" i="4" l="1"/>
  <c r="C125" i="4"/>
  <c r="AK128" i="4"/>
  <c r="AA129" i="4"/>
  <c r="AP124" i="4"/>
  <c r="AN124" i="4"/>
  <c r="AO124" i="4"/>
  <c r="K126" i="4"/>
  <c r="AG125" i="4"/>
  <c r="AJ125" i="4"/>
  <c r="W126" i="4"/>
  <c r="AH125" i="4"/>
  <c r="O126" i="4"/>
  <c r="AM123" i="4"/>
  <c r="AQ123" i="4"/>
  <c r="G126" i="4"/>
  <c r="AF125" i="4"/>
  <c r="AI126" i="4"/>
  <c r="S127" i="4"/>
  <c r="AO123" i="4"/>
  <c r="AY123" i="4" s="1"/>
  <c r="G127" i="4" l="1"/>
  <c r="AF126" i="4"/>
  <c r="W127" i="4"/>
  <c r="AJ126" i="4"/>
  <c r="AI127" i="4"/>
  <c r="S128" i="4"/>
  <c r="K127" i="4"/>
  <c r="AG126" i="4"/>
  <c r="AE125" i="4"/>
  <c r="C126" i="4"/>
  <c r="AH126" i="4"/>
  <c r="O127" i="4"/>
  <c r="AO125" i="4"/>
  <c r="AA130" i="4"/>
  <c r="AK129" i="4"/>
  <c r="AM124" i="4"/>
  <c r="AY124" i="4" s="1"/>
  <c r="AQ124" i="4"/>
  <c r="AA131" i="4" l="1"/>
  <c r="AK130" i="4"/>
  <c r="AM125" i="4"/>
  <c r="AY125" i="4" s="1"/>
  <c r="AQ125" i="4"/>
  <c r="AP125" i="4"/>
  <c r="S129" i="4"/>
  <c r="AI128" i="4"/>
  <c r="G128" i="4"/>
  <c r="AF127" i="4"/>
  <c r="AH127" i="4"/>
  <c r="O128" i="4"/>
  <c r="C127" i="4"/>
  <c r="AE126" i="4"/>
  <c r="K128" i="4"/>
  <c r="AG127" i="4"/>
  <c r="AN125" i="4"/>
  <c r="W128" i="4"/>
  <c r="AJ127" i="4"/>
  <c r="AN126" i="4"/>
  <c r="AJ128" i="4" l="1"/>
  <c r="W129" i="4"/>
  <c r="AG128" i="4"/>
  <c r="K129" i="4"/>
  <c r="O129" i="4"/>
  <c r="AH128" i="4"/>
  <c r="G129" i="4"/>
  <c r="AF128" i="4"/>
  <c r="AI129" i="4"/>
  <c r="S130" i="4"/>
  <c r="AM126" i="4"/>
  <c r="AQ126" i="4"/>
  <c r="C128" i="4"/>
  <c r="AE127" i="4"/>
  <c r="AP127" i="4"/>
  <c r="AP126" i="4"/>
  <c r="AO126" i="4"/>
  <c r="AY126" i="4" s="1"/>
  <c r="AA132" i="4"/>
  <c r="AK131" i="4"/>
  <c r="AK132" i="4" l="1"/>
  <c r="AA133" i="4"/>
  <c r="AM127" i="4"/>
  <c r="AQ127" i="4"/>
  <c r="AI130" i="4"/>
  <c r="S131" i="4"/>
  <c r="AF129" i="4"/>
  <c r="G130" i="4"/>
  <c r="K130" i="4"/>
  <c r="AG129" i="4"/>
  <c r="AN127" i="4"/>
  <c r="C129" i="4"/>
  <c r="AE128" i="4"/>
  <c r="AN128" i="4"/>
  <c r="AP128" i="4"/>
  <c r="O130" i="4"/>
  <c r="AH129" i="4"/>
  <c r="AJ129" i="4"/>
  <c r="W130" i="4"/>
  <c r="AO127" i="4"/>
  <c r="AY127" i="4" s="1"/>
  <c r="AF130" i="4" l="1"/>
  <c r="G131" i="4"/>
  <c r="AM128" i="4"/>
  <c r="AQ128" i="4"/>
  <c r="AG130" i="4"/>
  <c r="K131" i="4"/>
  <c r="AI131" i="4"/>
  <c r="S132" i="4"/>
  <c r="W131" i="4"/>
  <c r="AJ130" i="4"/>
  <c r="AH130" i="4"/>
  <c r="O131" i="4"/>
  <c r="C130" i="4"/>
  <c r="AE129" i="4"/>
  <c r="AP129" i="4" s="1"/>
  <c r="AO128" i="4"/>
  <c r="AY128" i="4" s="1"/>
  <c r="AO129" i="4"/>
  <c r="AN129" i="4"/>
  <c r="AK133" i="4"/>
  <c r="AA134" i="4"/>
  <c r="AK134" i="4" l="1"/>
  <c r="AA135" i="4"/>
  <c r="C131" i="4"/>
  <c r="AE130" i="4"/>
  <c r="W132" i="4"/>
  <c r="AJ131" i="4"/>
  <c r="AG131" i="4"/>
  <c r="K132" i="4"/>
  <c r="AM129" i="4"/>
  <c r="AY129" i="4" s="1"/>
  <c r="AQ129" i="4"/>
  <c r="O132" i="4"/>
  <c r="AH131" i="4"/>
  <c r="S133" i="4"/>
  <c r="AI132" i="4"/>
  <c r="AO130" i="4"/>
  <c r="AF131" i="4"/>
  <c r="G132" i="4"/>
  <c r="AN130" i="4"/>
  <c r="G133" i="4" l="1"/>
  <c r="AF132" i="4"/>
  <c r="AI133" i="4"/>
  <c r="S134" i="4"/>
  <c r="O133" i="4"/>
  <c r="AH132" i="4"/>
  <c r="AM130" i="4"/>
  <c r="AQ130" i="4"/>
  <c r="AG132" i="4"/>
  <c r="K133" i="4"/>
  <c r="W133" i="4"/>
  <c r="AJ132" i="4"/>
  <c r="C132" i="4"/>
  <c r="AE131" i="4"/>
  <c r="AP130" i="4"/>
  <c r="AY130" i="4" s="1"/>
  <c r="AK135" i="4"/>
  <c r="AA136" i="4"/>
  <c r="AK136" i="4" l="1"/>
  <c r="AA137" i="4"/>
  <c r="AM131" i="4"/>
  <c r="AQ131" i="4"/>
  <c r="W134" i="4"/>
  <c r="AJ133" i="4"/>
  <c r="AO131" i="4"/>
  <c r="C133" i="4"/>
  <c r="AE132" i="4"/>
  <c r="K134" i="4"/>
  <c r="AG133" i="4"/>
  <c r="AP131" i="4"/>
  <c r="O134" i="4"/>
  <c r="AH133" i="4"/>
  <c r="AN131" i="4"/>
  <c r="S135" i="4"/>
  <c r="AI134" i="4"/>
  <c r="AF133" i="4"/>
  <c r="G134" i="4"/>
  <c r="AH134" i="4" l="1"/>
  <c r="O135" i="4"/>
  <c r="AM132" i="4"/>
  <c r="AQ132" i="4"/>
  <c r="C134" i="4"/>
  <c r="AE133" i="4"/>
  <c r="AN132" i="4"/>
  <c r="AP132" i="4"/>
  <c r="AO132" i="4"/>
  <c r="AY132" i="4" s="1"/>
  <c r="G135" i="4"/>
  <c r="AF134" i="4"/>
  <c r="AI135" i="4"/>
  <c r="S136" i="4"/>
  <c r="AP133" i="4"/>
  <c r="AG134" i="4"/>
  <c r="K135" i="4"/>
  <c r="AY131" i="4"/>
  <c r="W135" i="4"/>
  <c r="AJ134" i="4"/>
  <c r="AK137" i="4"/>
  <c r="AA138" i="4"/>
  <c r="AG135" i="4" l="1"/>
  <c r="K136" i="4"/>
  <c r="G136" i="4"/>
  <c r="AF135" i="4"/>
  <c r="AM133" i="4"/>
  <c r="AQ133" i="4"/>
  <c r="AO133" i="4"/>
  <c r="O136" i="4"/>
  <c r="AH135" i="4"/>
  <c r="AA139" i="4"/>
  <c r="AK138" i="4"/>
  <c r="W136" i="4"/>
  <c r="AJ135" i="4"/>
  <c r="S137" i="4"/>
  <c r="AI136" i="4"/>
  <c r="C135" i="4"/>
  <c r="AE134" i="4"/>
  <c r="AN133" i="4"/>
  <c r="AP134" i="4"/>
  <c r="AM134" i="4" l="1"/>
  <c r="AQ134" i="4"/>
  <c r="AI137" i="4"/>
  <c r="S138" i="4"/>
  <c r="W137" i="4"/>
  <c r="AJ136" i="4"/>
  <c r="AY133" i="4"/>
  <c r="C136" i="4"/>
  <c r="AE135" i="4"/>
  <c r="AO134" i="4"/>
  <c r="AA140" i="4"/>
  <c r="AK139" i="4"/>
  <c r="O137" i="4"/>
  <c r="AH136" i="4"/>
  <c r="AN135" i="4"/>
  <c r="G137" i="4"/>
  <c r="AF136" i="4"/>
  <c r="AG136" i="4"/>
  <c r="K137" i="4"/>
  <c r="AO135" i="4"/>
  <c r="AN134" i="4"/>
  <c r="AH137" i="4" l="1"/>
  <c r="O138" i="4"/>
  <c r="AM135" i="4"/>
  <c r="AQ135" i="4"/>
  <c r="AG137" i="4"/>
  <c r="K138" i="4"/>
  <c r="G138" i="4"/>
  <c r="AF137" i="4"/>
  <c r="AY134" i="4"/>
  <c r="AJ137" i="4"/>
  <c r="W138" i="4"/>
  <c r="AK140" i="4"/>
  <c r="AA141" i="4"/>
  <c r="C137" i="4"/>
  <c r="AE136" i="4"/>
  <c r="AI138" i="4"/>
  <c r="S139" i="4"/>
  <c r="AP135" i="4"/>
  <c r="AY135" i="4" s="1"/>
  <c r="AM136" i="4" l="1"/>
  <c r="AQ136" i="4"/>
  <c r="AN136" i="4"/>
  <c r="AI139" i="4"/>
  <c r="S140" i="4"/>
  <c r="C138" i="4"/>
  <c r="AE137" i="4"/>
  <c r="AN137" i="4"/>
  <c r="AG138" i="4"/>
  <c r="K139" i="4"/>
  <c r="O139" i="4"/>
  <c r="AH138" i="4"/>
  <c r="AK141" i="4"/>
  <c r="AA142" i="4"/>
  <c r="AP136" i="4"/>
  <c r="AJ138" i="4"/>
  <c r="W139" i="4"/>
  <c r="AF138" i="4"/>
  <c r="G139" i="4"/>
  <c r="AO137" i="4"/>
  <c r="AP137" i="4"/>
  <c r="AO136" i="4"/>
  <c r="AY136" i="4" s="1"/>
  <c r="W140" i="4" l="1"/>
  <c r="AJ139" i="4"/>
  <c r="AK142" i="4"/>
  <c r="AA143" i="4"/>
  <c r="K140" i="4"/>
  <c r="AG139" i="4"/>
  <c r="AM137" i="4"/>
  <c r="AY137" i="4" s="1"/>
  <c r="AQ137" i="4"/>
  <c r="AF139" i="4"/>
  <c r="G140" i="4"/>
  <c r="AH139" i="4"/>
  <c r="O140" i="4"/>
  <c r="C139" i="4"/>
  <c r="AE138" i="4"/>
  <c r="AI140" i="4"/>
  <c r="S141" i="4"/>
  <c r="S142" i="4" l="1"/>
  <c r="AI141" i="4"/>
  <c r="C140" i="4"/>
  <c r="AE139" i="4"/>
  <c r="AN139" i="4" s="1"/>
  <c r="AG140" i="4"/>
  <c r="K141" i="4"/>
  <c r="AJ140" i="4"/>
  <c r="W141" i="4"/>
  <c r="AM138" i="4"/>
  <c r="AQ138" i="4"/>
  <c r="AO138" i="4"/>
  <c r="O141" i="4"/>
  <c r="AH140" i="4"/>
  <c r="G141" i="4"/>
  <c r="AF140" i="4"/>
  <c r="AO139" i="4"/>
  <c r="AA144" i="4"/>
  <c r="AK143" i="4"/>
  <c r="AP138" i="4"/>
  <c r="AN138" i="4"/>
  <c r="AY138" i="4" l="1"/>
  <c r="AK144" i="4"/>
  <c r="AA145" i="4"/>
  <c r="O142" i="4"/>
  <c r="AH141" i="4"/>
  <c r="G142" i="4"/>
  <c r="AF141" i="4"/>
  <c r="W142" i="4"/>
  <c r="AJ141" i="4"/>
  <c r="K142" i="4"/>
  <c r="AG141" i="4"/>
  <c r="AM139" i="4"/>
  <c r="AY139" i="4" s="1"/>
  <c r="AQ139" i="4"/>
  <c r="C141" i="4"/>
  <c r="AE140" i="4"/>
  <c r="S143" i="4"/>
  <c r="AI142" i="4"/>
  <c r="AP139" i="4"/>
  <c r="AM140" i="4" l="1"/>
  <c r="AQ140" i="4"/>
  <c r="AP140" i="4"/>
  <c r="C142" i="4"/>
  <c r="AE141" i="4"/>
  <c r="AN141" i="4"/>
  <c r="AO140" i="4"/>
  <c r="O143" i="4"/>
  <c r="AH142" i="4"/>
  <c r="AN140" i="4"/>
  <c r="S144" i="4"/>
  <c r="AI143" i="4"/>
  <c r="K143" i="4"/>
  <c r="AG142" i="4"/>
  <c r="W143" i="4"/>
  <c r="AJ142" i="4"/>
  <c r="G143" i="4"/>
  <c r="AF142" i="4"/>
  <c r="AP141" i="4"/>
  <c r="AA146" i="4"/>
  <c r="AK145" i="4"/>
  <c r="K144" i="4" l="1"/>
  <c r="AG143" i="4"/>
  <c r="AA147" i="4"/>
  <c r="AK146" i="4"/>
  <c r="S145" i="4"/>
  <c r="AI144" i="4"/>
  <c r="AY140" i="4"/>
  <c r="AM141" i="4"/>
  <c r="AQ141" i="4"/>
  <c r="G144" i="4"/>
  <c r="AF143" i="4"/>
  <c r="AJ143" i="4"/>
  <c r="W144" i="4"/>
  <c r="O144" i="4"/>
  <c r="AH143" i="4"/>
  <c r="AO141" i="4"/>
  <c r="AY141" i="4" s="1"/>
  <c r="C143" i="4"/>
  <c r="AE142" i="4"/>
  <c r="AP142" i="4" s="1"/>
  <c r="C144" i="4" l="1"/>
  <c r="AE143" i="4"/>
  <c r="AH144" i="4"/>
  <c r="O145" i="4"/>
  <c r="AN143" i="4"/>
  <c r="AI145" i="4"/>
  <c r="S146" i="4"/>
  <c r="AG144" i="4"/>
  <c r="K145" i="4"/>
  <c r="AM142" i="4"/>
  <c r="AQ142" i="4"/>
  <c r="AP143" i="4"/>
  <c r="W145" i="4"/>
  <c r="AJ144" i="4"/>
  <c r="G145" i="4"/>
  <c r="AF144" i="4"/>
  <c r="AO142" i="4"/>
  <c r="AA148" i="4"/>
  <c r="AK147" i="4"/>
  <c r="AO143" i="4"/>
  <c r="AN142" i="4"/>
  <c r="AK148" i="4" l="1"/>
  <c r="AA149" i="4"/>
  <c r="K146" i="4"/>
  <c r="AG145" i="4"/>
  <c r="AI146" i="4"/>
  <c r="S147" i="4"/>
  <c r="AM143" i="4"/>
  <c r="AY143" i="4" s="1"/>
  <c r="AQ143" i="4"/>
  <c r="AY142" i="4"/>
  <c r="AF145" i="4"/>
  <c r="G146" i="4"/>
  <c r="AJ145" i="4"/>
  <c r="W146" i="4"/>
  <c r="AH145" i="4"/>
  <c r="O146" i="4"/>
  <c r="AE144" i="4"/>
  <c r="C145" i="4"/>
  <c r="AM144" i="4" l="1"/>
  <c r="AQ144" i="4"/>
  <c r="AP144" i="4"/>
  <c r="AE145" i="4"/>
  <c r="C146" i="4"/>
  <c r="AP145" i="4"/>
  <c r="AO144" i="4"/>
  <c r="AN145" i="4"/>
  <c r="S148" i="4"/>
  <c r="AI147" i="4"/>
  <c r="AO145" i="4"/>
  <c r="AK149" i="4"/>
  <c r="AA150" i="4"/>
  <c r="AH146" i="4"/>
  <c r="O147" i="4"/>
  <c r="AJ146" i="4"/>
  <c r="W147" i="4"/>
  <c r="AF146" i="4"/>
  <c r="G147" i="4"/>
  <c r="AG146" i="4"/>
  <c r="K147" i="4"/>
  <c r="AN144" i="4"/>
  <c r="W148" i="4" l="1"/>
  <c r="AJ147" i="4"/>
  <c r="K148" i="4"/>
  <c r="AG147" i="4"/>
  <c r="AK150" i="4"/>
  <c r="AA151" i="4"/>
  <c r="AY144" i="4"/>
  <c r="AE146" i="4"/>
  <c r="C147" i="4"/>
  <c r="AF147" i="4"/>
  <c r="G148" i="4"/>
  <c r="AH147" i="4"/>
  <c r="O148" i="4"/>
  <c r="AP146" i="4"/>
  <c r="AI148" i="4"/>
  <c r="S149" i="4"/>
  <c r="AM145" i="4"/>
  <c r="AY145" i="4" s="1"/>
  <c r="AQ145" i="4"/>
  <c r="AF148" i="4" l="1"/>
  <c r="G149" i="4"/>
  <c r="AM146" i="4"/>
  <c r="AQ146" i="4"/>
  <c r="AI149" i="4"/>
  <c r="S150" i="4"/>
  <c r="C148" i="4"/>
  <c r="AE147" i="4"/>
  <c r="AK151" i="4"/>
  <c r="AA152" i="4"/>
  <c r="AO147" i="4"/>
  <c r="O149" i="4"/>
  <c r="AH148" i="4"/>
  <c r="AN147" i="4"/>
  <c r="AN146" i="4"/>
  <c r="AG148" i="4"/>
  <c r="K149" i="4"/>
  <c r="AJ148" i="4"/>
  <c r="W149" i="4"/>
  <c r="AO146" i="4"/>
  <c r="AY146" i="4" s="1"/>
  <c r="AK152" i="4" l="1"/>
  <c r="AA153" i="4"/>
  <c r="K150" i="4"/>
  <c r="AG149" i="4"/>
  <c r="O150" i="4"/>
  <c r="AH149" i="4"/>
  <c r="AM147" i="4"/>
  <c r="AQ147" i="4"/>
  <c r="AI150" i="4"/>
  <c r="S151" i="4"/>
  <c r="G150" i="4"/>
  <c r="AF149" i="4"/>
  <c r="W150" i="4"/>
  <c r="AJ149" i="4"/>
  <c r="AE148" i="4"/>
  <c r="C149" i="4"/>
  <c r="AP147" i="4"/>
  <c r="AY147" i="4" s="1"/>
  <c r="AN148" i="4"/>
  <c r="AM148" i="4" l="1"/>
  <c r="AQ148" i="4"/>
  <c r="G151" i="4"/>
  <c r="AF150" i="4"/>
  <c r="C150" i="4"/>
  <c r="AE149" i="4"/>
  <c r="AJ150" i="4"/>
  <c r="W151" i="4"/>
  <c r="S152" i="4"/>
  <c r="AI151" i="4"/>
  <c r="O151" i="4"/>
  <c r="AH150" i="4"/>
  <c r="K151" i="4"/>
  <c r="AG150" i="4"/>
  <c r="AP148" i="4"/>
  <c r="AN149" i="4"/>
  <c r="AP149" i="4"/>
  <c r="AO149" i="4"/>
  <c r="AK153" i="4"/>
  <c r="AA154" i="4"/>
  <c r="AO148" i="4"/>
  <c r="AY148" i="4" s="1"/>
  <c r="AA155" i="4" l="1"/>
  <c r="AK154" i="4"/>
  <c r="K152" i="4"/>
  <c r="AG151" i="4"/>
  <c r="O152" i="4"/>
  <c r="AH151" i="4"/>
  <c r="AJ151" i="4"/>
  <c r="W152" i="4"/>
  <c r="C151" i="4"/>
  <c r="AE150" i="4"/>
  <c r="AO150" i="4"/>
  <c r="S153" i="4"/>
  <c r="AI152" i="4"/>
  <c r="AM149" i="4"/>
  <c r="AY149" i="4" s="1"/>
  <c r="AQ149" i="4"/>
  <c r="AN150" i="4"/>
  <c r="G152" i="4"/>
  <c r="AF151" i="4"/>
  <c r="G153" i="4" l="1"/>
  <c r="AF152" i="4"/>
  <c r="AM150" i="4"/>
  <c r="AY150" i="4" s="1"/>
  <c r="AQ150" i="4"/>
  <c r="AI153" i="4"/>
  <c r="S154" i="4"/>
  <c r="W153" i="4"/>
  <c r="AJ152" i="4"/>
  <c r="C152" i="4"/>
  <c r="AE151" i="4"/>
  <c r="AP151" i="4"/>
  <c r="O153" i="4"/>
  <c r="AH152" i="4"/>
  <c r="AG152" i="4"/>
  <c r="K153" i="4"/>
  <c r="AP150" i="4"/>
  <c r="AA156" i="4"/>
  <c r="AK155" i="4"/>
  <c r="AA157" i="4" l="1"/>
  <c r="AK156" i="4"/>
  <c r="AJ153" i="4"/>
  <c r="W154" i="4"/>
  <c r="AG153" i="4"/>
  <c r="K154" i="4"/>
  <c r="AH153" i="4"/>
  <c r="O154" i="4"/>
  <c r="AM151" i="4"/>
  <c r="AQ151" i="4"/>
  <c r="AN151" i="4"/>
  <c r="C153" i="4"/>
  <c r="AE152" i="4"/>
  <c r="AO151" i="4"/>
  <c r="AY151" i="4" s="1"/>
  <c r="AI154" i="4"/>
  <c r="S155" i="4"/>
  <c r="AN152" i="4"/>
  <c r="AF153" i="4"/>
  <c r="G154" i="4"/>
  <c r="AF154" i="4" l="1"/>
  <c r="G155" i="4"/>
  <c r="S156" i="4"/>
  <c r="AI155" i="4"/>
  <c r="AE153" i="4"/>
  <c r="C154" i="4"/>
  <c r="AH154" i="4"/>
  <c r="O155" i="4"/>
  <c r="AG154" i="4"/>
  <c r="K155" i="4"/>
  <c r="AN153" i="4"/>
  <c r="AM152" i="4"/>
  <c r="AQ152" i="4"/>
  <c r="AO152" i="4"/>
  <c r="AP153" i="4"/>
  <c r="AO153" i="4"/>
  <c r="W155" i="4"/>
  <c r="AJ154" i="4"/>
  <c r="AP152" i="4"/>
  <c r="AK157" i="4"/>
  <c r="AA158" i="4"/>
  <c r="AK158" i="4" l="1"/>
  <c r="AA159" i="4"/>
  <c r="W156" i="4"/>
  <c r="AJ155" i="4"/>
  <c r="AY152" i="4"/>
  <c r="AM153" i="4"/>
  <c r="AQ153" i="4"/>
  <c r="AF155" i="4"/>
  <c r="G156" i="4"/>
  <c r="AY153" i="4"/>
  <c r="K156" i="4"/>
  <c r="AG155" i="4"/>
  <c r="O156" i="4"/>
  <c r="AH155" i="4"/>
  <c r="AE154" i="4"/>
  <c r="C155" i="4"/>
  <c r="S157" i="4"/>
  <c r="AI156" i="4"/>
  <c r="AN154" i="4"/>
  <c r="AI157" i="4" l="1"/>
  <c r="S158" i="4"/>
  <c r="AM154" i="4"/>
  <c r="AQ154" i="4"/>
  <c r="K157" i="4"/>
  <c r="AG156" i="4"/>
  <c r="AK159" i="4"/>
  <c r="AA160" i="4"/>
  <c r="AE155" i="4"/>
  <c r="AN155" i="4" s="1"/>
  <c r="C156" i="4"/>
  <c r="O157" i="4"/>
  <c r="AH156" i="4"/>
  <c r="AO155" i="4"/>
  <c r="G157" i="4"/>
  <c r="AF156" i="4"/>
  <c r="AP154" i="4"/>
  <c r="AO154" i="4"/>
  <c r="AY154" i="4" s="1"/>
  <c r="AJ156" i="4"/>
  <c r="W157" i="4"/>
  <c r="AJ157" i="4" l="1"/>
  <c r="W158" i="4"/>
  <c r="G158" i="4"/>
  <c r="AF157" i="4"/>
  <c r="O158" i="4"/>
  <c r="AH157" i="4"/>
  <c r="AK160" i="4"/>
  <c r="AA161" i="4"/>
  <c r="K158" i="4"/>
  <c r="AG157" i="4"/>
  <c r="S159" i="4"/>
  <c r="AI158" i="4"/>
  <c r="AE156" i="4"/>
  <c r="C157" i="4"/>
  <c r="AM155" i="4"/>
  <c r="AY155" i="4" s="1"/>
  <c r="AQ155" i="4"/>
  <c r="AO156" i="4"/>
  <c r="AP155" i="4"/>
  <c r="AM156" i="4" l="1"/>
  <c r="AY156" i="4" s="1"/>
  <c r="AQ156" i="4"/>
  <c r="AI159" i="4"/>
  <c r="S160" i="4"/>
  <c r="K159" i="4"/>
  <c r="AG158" i="4"/>
  <c r="G159" i="4"/>
  <c r="AF158" i="4"/>
  <c r="C158" i="4"/>
  <c r="AE157" i="4"/>
  <c r="AO157" i="4"/>
  <c r="AK161" i="4"/>
  <c r="AA162" i="4"/>
  <c r="AP156" i="4"/>
  <c r="O159" i="4"/>
  <c r="AH158" i="4"/>
  <c r="AN157" i="4"/>
  <c r="AN156" i="4"/>
  <c r="W159" i="4"/>
  <c r="AJ158" i="4"/>
  <c r="AH159" i="4" l="1"/>
  <c r="O160" i="4"/>
  <c r="AA163" i="4"/>
  <c r="AK162" i="4"/>
  <c r="AM157" i="4"/>
  <c r="AY157" i="4" s="1"/>
  <c r="AQ157" i="4"/>
  <c r="AG159" i="4"/>
  <c r="K160" i="4"/>
  <c r="AJ159" i="4"/>
  <c r="W160" i="4"/>
  <c r="C159" i="4"/>
  <c r="AE158" i="4"/>
  <c r="AF159" i="4"/>
  <c r="G160" i="4"/>
  <c r="AP157" i="4"/>
  <c r="AO158" i="4"/>
  <c r="AI160" i="4"/>
  <c r="S161" i="4"/>
  <c r="AI161" i="4" l="1"/>
  <c r="S162" i="4"/>
  <c r="AF160" i="4"/>
  <c r="G161" i="4"/>
  <c r="AM158" i="4"/>
  <c r="AQ158" i="4"/>
  <c r="AJ160" i="4"/>
  <c r="W161" i="4"/>
  <c r="C160" i="4"/>
  <c r="AE159" i="4"/>
  <c r="AP158" i="4"/>
  <c r="AG160" i="4"/>
  <c r="K161" i="4"/>
  <c r="AN158" i="4"/>
  <c r="AY158" i="4" s="1"/>
  <c r="AA164" i="4"/>
  <c r="AK163" i="4"/>
  <c r="AH160" i="4"/>
  <c r="O161" i="4"/>
  <c r="AH161" i="4" l="1"/>
  <c r="O162" i="4"/>
  <c r="AK164" i="4"/>
  <c r="AA165" i="4"/>
  <c r="AE160" i="4"/>
  <c r="C161" i="4"/>
  <c r="AJ161" i="4"/>
  <c r="W162" i="4"/>
  <c r="AF161" i="4"/>
  <c r="G162" i="4"/>
  <c r="AP160" i="4"/>
  <c r="AG161" i="4"/>
  <c r="K162" i="4"/>
  <c r="AO160" i="4"/>
  <c r="AM159" i="4"/>
  <c r="AQ159" i="4"/>
  <c r="AP159" i="4"/>
  <c r="AO159" i="4"/>
  <c r="AY159" i="4" s="1"/>
  <c r="AN159" i="4"/>
  <c r="AN160" i="4"/>
  <c r="AI162" i="4"/>
  <c r="S163" i="4"/>
  <c r="W163" i="4" l="1"/>
  <c r="AJ162" i="4"/>
  <c r="AE161" i="4"/>
  <c r="AO161" i="4" s="1"/>
  <c r="C162" i="4"/>
  <c r="AH162" i="4"/>
  <c r="O163" i="4"/>
  <c r="S164" i="4"/>
  <c r="AI163" i="4"/>
  <c r="AG162" i="4"/>
  <c r="K163" i="4"/>
  <c r="AF162" i="4"/>
  <c r="G163" i="4"/>
  <c r="AM160" i="4"/>
  <c r="AY160" i="4" s="1"/>
  <c r="AQ160" i="4"/>
  <c r="AK165" i="4"/>
  <c r="AA166" i="4"/>
  <c r="AP161" i="4"/>
  <c r="AK166" i="4" l="1"/>
  <c r="AA167" i="4"/>
  <c r="AF163" i="4"/>
  <c r="G164" i="4"/>
  <c r="K164" i="4"/>
  <c r="AG163" i="4"/>
  <c r="S165" i="4"/>
  <c r="AI164" i="4"/>
  <c r="O164" i="4"/>
  <c r="AH163" i="4"/>
  <c r="AE162" i="4"/>
  <c r="AO162" i="4" s="1"/>
  <c r="C163" i="4"/>
  <c r="AM161" i="4"/>
  <c r="AY161" i="4" s="1"/>
  <c r="AQ161" i="4"/>
  <c r="AN161" i="4"/>
  <c r="W164" i="4"/>
  <c r="AJ163" i="4"/>
  <c r="AJ164" i="4" l="1"/>
  <c r="W165" i="4"/>
  <c r="O165" i="4"/>
  <c r="AH164" i="4"/>
  <c r="AN162" i="4"/>
  <c r="AP162" i="4"/>
  <c r="S166" i="4"/>
  <c r="AI165" i="4"/>
  <c r="K165" i="4"/>
  <c r="AG164" i="4"/>
  <c r="AE163" i="4"/>
  <c r="C164" i="4"/>
  <c r="AM162" i="4"/>
  <c r="AY162" i="4" s="1"/>
  <c r="AQ162" i="4"/>
  <c r="AO163" i="4"/>
  <c r="G165" i="4"/>
  <c r="AF164" i="4"/>
  <c r="AN163" i="4"/>
  <c r="AK167" i="4"/>
  <c r="AA168" i="4"/>
  <c r="AM163" i="4" l="1"/>
  <c r="AQ163" i="4"/>
  <c r="G166" i="4"/>
  <c r="AF165" i="4"/>
  <c r="C165" i="4"/>
  <c r="AE164" i="4"/>
  <c r="AO164" i="4" s="1"/>
  <c r="AI166" i="4"/>
  <c r="S167" i="4"/>
  <c r="AP163" i="4"/>
  <c r="O166" i="4"/>
  <c r="AH165" i="4"/>
  <c r="AK168" i="4"/>
  <c r="AA169" i="4"/>
  <c r="AY163" i="4"/>
  <c r="K166" i="4"/>
  <c r="AG165" i="4"/>
  <c r="AP164" i="4"/>
  <c r="W166" i="4"/>
  <c r="AJ165" i="4"/>
  <c r="AJ166" i="4" l="1"/>
  <c r="W167" i="4"/>
  <c r="K167" i="4"/>
  <c r="AG166" i="4"/>
  <c r="AH166" i="4"/>
  <c r="O167" i="4"/>
  <c r="AK169" i="4"/>
  <c r="AA170" i="4"/>
  <c r="AI167" i="4"/>
  <c r="S168" i="4"/>
  <c r="AM164" i="4"/>
  <c r="AY164" i="4" s="1"/>
  <c r="AQ164" i="4"/>
  <c r="C166" i="4"/>
  <c r="AE165" i="4"/>
  <c r="G167" i="4"/>
  <c r="AF166" i="4"/>
  <c r="AN164" i="4"/>
  <c r="AF167" i="4" l="1"/>
  <c r="G168" i="4"/>
  <c r="AM165" i="4"/>
  <c r="AQ165" i="4"/>
  <c r="AP165" i="4"/>
  <c r="AN165" i="4"/>
  <c r="AG167" i="4"/>
  <c r="K168" i="4"/>
  <c r="C167" i="4"/>
  <c r="AE166" i="4"/>
  <c r="AI168" i="4"/>
  <c r="S169" i="4"/>
  <c r="AA171" i="4"/>
  <c r="AK170" i="4"/>
  <c r="AO165" i="4"/>
  <c r="AY165" i="4" s="1"/>
  <c r="AH167" i="4"/>
  <c r="O168" i="4"/>
  <c r="AP166" i="4"/>
  <c r="AO166" i="4"/>
  <c r="AJ167" i="4"/>
  <c r="W168" i="4"/>
  <c r="AA172" i="4" l="1"/>
  <c r="AK171" i="4"/>
  <c r="AJ168" i="4"/>
  <c r="W169" i="4"/>
  <c r="AH168" i="4"/>
  <c r="O169" i="4"/>
  <c r="AI169" i="4"/>
  <c r="S170" i="4"/>
  <c r="C168" i="4"/>
  <c r="AE167" i="4"/>
  <c r="AG168" i="4"/>
  <c r="K169" i="4"/>
  <c r="AM166" i="4"/>
  <c r="AY166" i="4" s="1"/>
  <c r="AQ166" i="4"/>
  <c r="AN166" i="4"/>
  <c r="AO167" i="4"/>
  <c r="AF168" i="4"/>
  <c r="G169" i="4"/>
  <c r="AN167" i="4"/>
  <c r="AE168" i="4" l="1"/>
  <c r="C169" i="4"/>
  <c r="AF169" i="4"/>
  <c r="G170" i="4"/>
  <c r="AO168" i="4"/>
  <c r="AH169" i="4"/>
  <c r="O170" i="4"/>
  <c r="AG169" i="4"/>
  <c r="K170" i="4"/>
  <c r="AM167" i="4"/>
  <c r="AY167" i="4" s="1"/>
  <c r="AQ167" i="4"/>
  <c r="AI170" i="4"/>
  <c r="S171" i="4"/>
  <c r="AP167" i="4"/>
  <c r="AP168" i="4"/>
  <c r="AJ169" i="4"/>
  <c r="W170" i="4"/>
  <c r="AA173" i="4"/>
  <c r="AK172" i="4"/>
  <c r="W171" i="4" l="1"/>
  <c r="AJ170" i="4"/>
  <c r="AK173" i="4"/>
  <c r="AA174" i="4"/>
  <c r="S172" i="4"/>
  <c r="AI171" i="4"/>
  <c r="AE169" i="4"/>
  <c r="C170" i="4"/>
  <c r="AP169" i="4"/>
  <c r="AG170" i="4"/>
  <c r="K171" i="4"/>
  <c r="AH170" i="4"/>
  <c r="O171" i="4"/>
  <c r="AF170" i="4"/>
  <c r="G171" i="4"/>
  <c r="AN169" i="4"/>
  <c r="AM168" i="4"/>
  <c r="AY168" i="4" s="1"/>
  <c r="AQ168" i="4"/>
  <c r="AN168" i="4"/>
  <c r="AM169" i="4" l="1"/>
  <c r="AQ169" i="4"/>
  <c r="S173" i="4"/>
  <c r="AI172" i="4"/>
  <c r="O172" i="4"/>
  <c r="AH171" i="4"/>
  <c r="AO169" i="4"/>
  <c r="AY169" i="4" s="1"/>
  <c r="AF171" i="4"/>
  <c r="G172" i="4"/>
  <c r="K172" i="4"/>
  <c r="AG171" i="4"/>
  <c r="AE170" i="4"/>
  <c r="C171" i="4"/>
  <c r="AK174" i="4"/>
  <c r="AA175" i="4"/>
  <c r="W172" i="4"/>
  <c r="AJ171" i="4"/>
  <c r="AK175" i="4" l="1"/>
  <c r="AA176" i="4"/>
  <c r="G173" i="4"/>
  <c r="AF172" i="4"/>
  <c r="W173" i="4"/>
  <c r="AJ172" i="4"/>
  <c r="AM170" i="4"/>
  <c r="AQ170" i="4"/>
  <c r="K173" i="4"/>
  <c r="AG172" i="4"/>
  <c r="AE171" i="4"/>
  <c r="C172" i="4"/>
  <c r="AO171" i="4"/>
  <c r="AN171" i="4"/>
  <c r="AP171" i="4"/>
  <c r="O173" i="4"/>
  <c r="AH172" i="4"/>
  <c r="S174" i="4"/>
  <c r="AI173" i="4"/>
  <c r="AO170" i="4"/>
  <c r="AP170" i="4"/>
  <c r="AN170" i="4"/>
  <c r="O174" i="4" l="1"/>
  <c r="AH173" i="4"/>
  <c r="AI174" i="4"/>
  <c r="S175" i="4"/>
  <c r="AY170" i="4"/>
  <c r="C173" i="4"/>
  <c r="AE172" i="4"/>
  <c r="AM171" i="4"/>
  <c r="AY171" i="4" s="1"/>
  <c r="AQ171" i="4"/>
  <c r="K174" i="4"/>
  <c r="AG173" i="4"/>
  <c r="W174" i="4"/>
  <c r="AJ173" i="4"/>
  <c r="AN172" i="4"/>
  <c r="G174" i="4"/>
  <c r="AF173" i="4"/>
  <c r="AK176" i="4"/>
  <c r="AA177" i="4"/>
  <c r="G175" i="4" l="1"/>
  <c r="AF174" i="4"/>
  <c r="AK177" i="4"/>
  <c r="AA178" i="4"/>
  <c r="AJ174" i="4"/>
  <c r="W175" i="4"/>
  <c r="K175" i="4"/>
  <c r="AG174" i="4"/>
  <c r="AM172" i="4"/>
  <c r="AQ172" i="4"/>
  <c r="C174" i="4"/>
  <c r="AE173" i="4"/>
  <c r="AP172" i="4"/>
  <c r="AI175" i="4"/>
  <c r="S176" i="4"/>
  <c r="AO172" i="4"/>
  <c r="AY172" i="4" s="1"/>
  <c r="AP173" i="4"/>
  <c r="AH174" i="4"/>
  <c r="O175" i="4"/>
  <c r="AH175" i="4" l="1"/>
  <c r="O176" i="4"/>
  <c r="AI176" i="4"/>
  <c r="S177" i="4"/>
  <c r="AM173" i="4"/>
  <c r="AQ173" i="4"/>
  <c r="C175" i="4"/>
  <c r="AE174" i="4"/>
  <c r="AG175" i="4"/>
  <c r="K176" i="4"/>
  <c r="AJ175" i="4"/>
  <c r="W176" i="4"/>
  <c r="AN173" i="4"/>
  <c r="AA179" i="4"/>
  <c r="AK178" i="4"/>
  <c r="AO173" i="4"/>
  <c r="AY173" i="4" s="1"/>
  <c r="AN174" i="4"/>
  <c r="AF175" i="4"/>
  <c r="G176" i="4"/>
  <c r="AJ176" i="4" l="1"/>
  <c r="W177" i="4"/>
  <c r="AA180" i="4"/>
  <c r="AK179" i="4"/>
  <c r="AG176" i="4"/>
  <c r="K177" i="4"/>
  <c r="AF176" i="4"/>
  <c r="G177" i="4"/>
  <c r="AM174" i="4"/>
  <c r="AQ174" i="4"/>
  <c r="C176" i="4"/>
  <c r="AE175" i="4"/>
  <c r="AP174" i="4"/>
  <c r="AO174" i="4"/>
  <c r="AY174" i="4" s="1"/>
  <c r="AI177" i="4"/>
  <c r="S178" i="4"/>
  <c r="AH176" i="4"/>
  <c r="O177" i="4"/>
  <c r="AP175" i="4"/>
  <c r="AE176" i="4" l="1"/>
  <c r="C177" i="4"/>
  <c r="AH177" i="4"/>
  <c r="O178" i="4"/>
  <c r="AI178" i="4"/>
  <c r="S179" i="4"/>
  <c r="AM175" i="4"/>
  <c r="AQ175" i="4"/>
  <c r="AO175" i="4"/>
  <c r="AF177" i="4"/>
  <c r="G178" i="4"/>
  <c r="AN176" i="4"/>
  <c r="AG177" i="4"/>
  <c r="K178" i="4"/>
  <c r="AO176" i="4"/>
  <c r="AA181" i="4"/>
  <c r="AK180" i="4"/>
  <c r="AJ177" i="4"/>
  <c r="W178" i="4"/>
  <c r="AN175" i="4"/>
  <c r="AF178" i="4" l="1"/>
  <c r="G179" i="4"/>
  <c r="W179" i="4"/>
  <c r="AJ178" i="4"/>
  <c r="AK181" i="4"/>
  <c r="AA182" i="4"/>
  <c r="AG178" i="4"/>
  <c r="K179" i="4"/>
  <c r="AY175" i="4"/>
  <c r="S180" i="4"/>
  <c r="AI179" i="4"/>
  <c r="AH178" i="4"/>
  <c r="O179" i="4"/>
  <c r="AE177" i="4"/>
  <c r="AP177" i="4" s="1"/>
  <c r="C178" i="4"/>
  <c r="AM176" i="4"/>
  <c r="AY176" i="4" s="1"/>
  <c r="AQ176" i="4"/>
  <c r="AP176" i="4"/>
  <c r="AE178" i="4" l="1"/>
  <c r="C179" i="4"/>
  <c r="AP178" i="4"/>
  <c r="K180" i="4"/>
  <c r="AG179" i="4"/>
  <c r="O180" i="4"/>
  <c r="AH179" i="4"/>
  <c r="S181" i="4"/>
  <c r="AI180" i="4"/>
  <c r="AM177" i="4"/>
  <c r="AQ177" i="4"/>
  <c r="AO178" i="4"/>
  <c r="AN177" i="4"/>
  <c r="AK182" i="4"/>
  <c r="AA183" i="4"/>
  <c r="W180" i="4"/>
  <c r="AJ179" i="4"/>
  <c r="AF179" i="4"/>
  <c r="G180" i="4"/>
  <c r="AN178" i="4"/>
  <c r="AO177" i="4"/>
  <c r="AY177" i="4" s="1"/>
  <c r="G181" i="4" l="1"/>
  <c r="AF180" i="4"/>
  <c r="W181" i="4"/>
  <c r="AJ180" i="4"/>
  <c r="AK183" i="4"/>
  <c r="AA184" i="4"/>
  <c r="AI181" i="4"/>
  <c r="S182" i="4"/>
  <c r="O181" i="4"/>
  <c r="AH180" i="4"/>
  <c r="K181" i="4"/>
  <c r="AG180" i="4"/>
  <c r="AE179" i="4"/>
  <c r="C180" i="4"/>
  <c r="AM178" i="4"/>
  <c r="AY178" i="4" s="1"/>
  <c r="AQ178" i="4"/>
  <c r="C181" i="4" l="1"/>
  <c r="AE180" i="4"/>
  <c r="K182" i="4"/>
  <c r="AG181" i="4"/>
  <c r="AP180" i="4"/>
  <c r="AM179" i="4"/>
  <c r="AQ179" i="4"/>
  <c r="AO179" i="4"/>
  <c r="AP179" i="4"/>
  <c r="AO180" i="4"/>
  <c r="AH181" i="4"/>
  <c r="O182" i="4"/>
  <c r="AI182" i="4"/>
  <c r="S183" i="4"/>
  <c r="AN179" i="4"/>
  <c r="AA185" i="4"/>
  <c r="AK184" i="4"/>
  <c r="AJ181" i="4"/>
  <c r="W182" i="4"/>
  <c r="AN180" i="4"/>
  <c r="G182" i="4"/>
  <c r="AF181" i="4"/>
  <c r="AK185" i="4" l="1"/>
  <c r="AA186" i="4"/>
  <c r="AI183" i="4"/>
  <c r="S184" i="4"/>
  <c r="AF182" i="4"/>
  <c r="G183" i="4"/>
  <c r="AH182" i="4"/>
  <c r="O183" i="4"/>
  <c r="AJ182" i="4"/>
  <c r="W183" i="4"/>
  <c r="AY179" i="4"/>
  <c r="AG182" i="4"/>
  <c r="K183" i="4"/>
  <c r="AM180" i="4"/>
  <c r="AY180" i="4" s="1"/>
  <c r="AQ180" i="4"/>
  <c r="C182" i="4"/>
  <c r="AE181" i="4"/>
  <c r="AG183" i="4" l="1"/>
  <c r="K184" i="4"/>
  <c r="AJ183" i="4"/>
  <c r="W184" i="4"/>
  <c r="AM181" i="4"/>
  <c r="AQ181" i="4"/>
  <c r="AO181" i="4"/>
  <c r="AH183" i="4"/>
  <c r="O184" i="4"/>
  <c r="AE182" i="4"/>
  <c r="C183" i="4"/>
  <c r="AO182" i="4"/>
  <c r="AP181" i="4"/>
  <c r="AP182" i="4"/>
  <c r="AF183" i="4"/>
  <c r="G184" i="4"/>
  <c r="AN182" i="4"/>
  <c r="S185" i="4"/>
  <c r="AI184" i="4"/>
  <c r="AK186" i="4"/>
  <c r="AA187" i="4"/>
  <c r="AN181" i="4"/>
  <c r="AI185" i="4" l="1"/>
  <c r="S186" i="4"/>
  <c r="AF184" i="4"/>
  <c r="G185" i="4"/>
  <c r="AM182" i="4"/>
  <c r="AY182" i="4" s="1"/>
  <c r="AQ182" i="4"/>
  <c r="AK187" i="4"/>
  <c r="AA188" i="4"/>
  <c r="AE183" i="4"/>
  <c r="C184" i="4"/>
  <c r="O185" i="4"/>
  <c r="AH184" i="4"/>
  <c r="AY181" i="4"/>
  <c r="W185" i="4"/>
  <c r="AJ184" i="4"/>
  <c r="K185" i="4"/>
  <c r="AG184" i="4"/>
  <c r="AO183" i="4"/>
  <c r="K186" i="4" l="1"/>
  <c r="AG185" i="4"/>
  <c r="AJ185" i="4"/>
  <c r="W186" i="4"/>
  <c r="O186" i="4"/>
  <c r="AH185" i="4"/>
  <c r="AE184" i="4"/>
  <c r="C185" i="4"/>
  <c r="AM183" i="4"/>
  <c r="AY183" i="4" s="1"/>
  <c r="AQ183" i="4"/>
  <c r="AK188" i="4"/>
  <c r="AA189" i="4"/>
  <c r="G186" i="4"/>
  <c r="AF185" i="4"/>
  <c r="AN184" i="4"/>
  <c r="AP183" i="4"/>
  <c r="AN183" i="4"/>
  <c r="AI186" i="4"/>
  <c r="S187" i="4"/>
  <c r="AI187" i="4" l="1"/>
  <c r="S188" i="4"/>
  <c r="AF186" i="4"/>
  <c r="G187" i="4"/>
  <c r="C186" i="4"/>
  <c r="AE185" i="4"/>
  <c r="AN185" i="4"/>
  <c r="AA190" i="4"/>
  <c r="AK189" i="4"/>
  <c r="AM184" i="4"/>
  <c r="AQ184" i="4"/>
  <c r="AP185" i="4"/>
  <c r="AH186" i="4"/>
  <c r="O187" i="4"/>
  <c r="AJ186" i="4"/>
  <c r="W187" i="4"/>
  <c r="AO185" i="4"/>
  <c r="AG186" i="4"/>
  <c r="K187" i="4"/>
  <c r="AP184" i="4"/>
  <c r="AO184" i="4"/>
  <c r="AY184" i="4" s="1"/>
  <c r="AG187" i="4" l="1"/>
  <c r="K188" i="4"/>
  <c r="AJ187" i="4"/>
  <c r="W188" i="4"/>
  <c r="AH187" i="4"/>
  <c r="O188" i="4"/>
  <c r="AK190" i="4"/>
  <c r="AA191" i="4"/>
  <c r="AK191" i="4" s="1"/>
  <c r="AM185" i="4"/>
  <c r="AY185" i="4" s="1"/>
  <c r="AQ185" i="4"/>
  <c r="C187" i="4"/>
  <c r="AE186" i="4"/>
  <c r="AF187" i="4"/>
  <c r="G188" i="4"/>
  <c r="AN186" i="4"/>
  <c r="AI188" i="4"/>
  <c r="S189" i="4"/>
  <c r="AM186" i="4" l="1"/>
  <c r="AQ186" i="4"/>
  <c r="AQ193" i="4"/>
  <c r="AI189" i="4"/>
  <c r="S190" i="4"/>
  <c r="AF188" i="4"/>
  <c r="G189" i="4"/>
  <c r="AE187" i="4"/>
  <c r="C188" i="4"/>
  <c r="AP186" i="4"/>
  <c r="AO186" i="4"/>
  <c r="AY186" i="4" s="1"/>
  <c r="AH188" i="4"/>
  <c r="O189" i="4"/>
  <c r="AP187" i="4"/>
  <c r="AJ188" i="4"/>
  <c r="W189" i="4"/>
  <c r="AG188" i="4"/>
  <c r="K189" i="4"/>
  <c r="AO187" i="4"/>
  <c r="W190" i="4" l="1"/>
  <c r="AJ189" i="4"/>
  <c r="AP193" i="4"/>
  <c r="AH189" i="4"/>
  <c r="O190" i="4"/>
  <c r="AE188" i="4"/>
  <c r="C189" i="4"/>
  <c r="AO193" i="4"/>
  <c r="AG189" i="4"/>
  <c r="K190" i="4"/>
  <c r="AN193" i="4"/>
  <c r="AF189" i="4"/>
  <c r="G190" i="4"/>
  <c r="AO188" i="4"/>
  <c r="AP188" i="4"/>
  <c r="AM187" i="4"/>
  <c r="AY187" i="4" s="1"/>
  <c r="AQ187" i="4"/>
  <c r="AN188" i="4"/>
  <c r="AI190" i="4"/>
  <c r="S191" i="4"/>
  <c r="AI191" i="4" s="1"/>
  <c r="AN187" i="4"/>
  <c r="G191" i="4" l="1"/>
  <c r="AF191" i="4" s="1"/>
  <c r="AF190" i="4"/>
  <c r="K191" i="4"/>
  <c r="AG191" i="4" s="1"/>
  <c r="AG190" i="4"/>
  <c r="AM193" i="4"/>
  <c r="AE189" i="4"/>
  <c r="AO189" i="4" s="1"/>
  <c r="C190" i="4"/>
  <c r="AM188" i="4"/>
  <c r="AY188" i="4" s="1"/>
  <c r="AQ188" i="4"/>
  <c r="O191" i="4"/>
  <c r="AH191" i="4" s="1"/>
  <c r="AH190" i="4"/>
  <c r="AP189" i="4"/>
  <c r="AJ190" i="4"/>
  <c r="W191" i="4"/>
  <c r="AJ191" i="4" s="1"/>
  <c r="C191" i="4" l="1"/>
  <c r="AE191" i="4" s="1"/>
  <c r="AE190" i="4"/>
  <c r="AO190" i="4" s="1"/>
  <c r="AM189" i="4"/>
  <c r="AQ189" i="4"/>
  <c r="AN189" i="4"/>
  <c r="BA189" i="4" s="1"/>
  <c r="AP191" i="4"/>
  <c r="AO191" i="4"/>
  <c r="AN191" i="4"/>
  <c r="AN190" i="4" l="1"/>
  <c r="BD189" i="4"/>
  <c r="AM190" i="4"/>
  <c r="AY190" i="4" s="1"/>
  <c r="AQ190" i="4"/>
  <c r="AZ189" i="4"/>
  <c r="BC189" i="4"/>
  <c r="AM191" i="4"/>
  <c r="AY191" i="4" s="1"/>
  <c r="AQ191" i="4"/>
  <c r="AP190" i="4"/>
  <c r="AY189" i="4"/>
  <c r="BB189" i="4"/>
  <c r="AV182" i="4" l="1"/>
  <c r="AU182" i="4"/>
  <c r="AW185" i="4"/>
  <c r="AW181" i="4"/>
  <c r="AV185" i="4"/>
  <c r="AV181" i="4"/>
  <c r="AU185" i="4"/>
  <c r="AU181" i="4"/>
  <c r="AW184" i="4"/>
  <c r="AV184" i="4"/>
  <c r="AU184" i="4"/>
  <c r="AW183" i="4"/>
  <c r="AV183" i="4"/>
  <c r="AU183" i="4"/>
  <c r="AW182" i="4"/>
  <c r="C5" i="5" l="1"/>
  <c r="AV6" i="4"/>
  <c r="AW3" i="4"/>
  <c r="D2" i="5"/>
  <c r="AW4" i="4"/>
  <c r="D3" i="5"/>
  <c r="B5" i="5"/>
  <c r="AU6" i="4"/>
  <c r="D5" i="5"/>
  <c r="AW6" i="4"/>
  <c r="AV3" i="4"/>
  <c r="C2" i="5"/>
  <c r="AW7" i="4"/>
  <c r="D6" i="5"/>
  <c r="B4" i="5"/>
  <c r="AU5" i="4"/>
  <c r="D4" i="5"/>
  <c r="AW5" i="4"/>
  <c r="AU3" i="4"/>
  <c r="B2" i="5"/>
  <c r="AU4" i="4"/>
  <c r="B3" i="5"/>
  <c r="C4" i="5"/>
  <c r="AV5" i="4"/>
  <c r="B6" i="5"/>
  <c r="AU7" i="4"/>
  <c r="AV7" i="4"/>
  <c r="C6" i="5"/>
  <c r="AV4" i="4"/>
  <c r="C3" i="5"/>
</calcChain>
</file>

<file path=xl/sharedStrings.xml><?xml version="1.0" encoding="utf-8"?>
<sst xmlns="http://schemas.openxmlformats.org/spreadsheetml/2006/main" count="28" uniqueCount="15">
  <si>
    <t xml:space="preserve"> </t>
  </si>
  <si>
    <t>Standings update automatically; split doubleheaders (0) are handled without manual edits</t>
  </si>
  <si>
    <t>Y-Axis = Brewers' first-place lead in games (negative when trailing)</t>
  </si>
  <si>
    <t>NLC26</t>
  </si>
  <si>
    <t>CHC</t>
  </si>
  <si>
    <t>W</t>
  </si>
  <si>
    <t>L</t>
  </si>
  <si>
    <t>CIN</t>
  </si>
  <si>
    <t>MIL</t>
  </si>
  <si>
    <t>PIT</t>
  </si>
  <si>
    <t>STL</t>
  </si>
  <si>
    <t>LAD</t>
  </si>
  <si>
    <t>Team</t>
  </si>
  <si>
    <t>GB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</si>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</sst>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m/d/yy"/>
  </numFmts>
  <fonts count="18" x14ac:knownFonts="1">
    <font>
      <sz val="10"/>
      <name val="Arial"/>
    </font>
    <font>
      <b/>
      <sz val="10"/>
      <name val="Arial"/>
    </font>
    <font>
      <b/>
      <sz val="10"/>
      <color indexed="57"/>
      <name val="Arial"/>
    </font>
    <font>
      <sz val="10"/>
      <color indexed="10"/>
      <name val="Arial"/>
    </font>
    <font>
      <sz val="10"/>
      <name val="Arial"/>
    </font>
    <font>
      <sz val="10"/>
      <color indexed="23"/>
      <name val="Arial"/>
    </font>
    <font>
      <b/>
      <sz val="10"/>
      <color indexed="23"/>
      <name val="Arial"/>
    </font>
    <font>
      <b/>
      <sz val="10"/>
      <color indexed="17"/>
      <name val="Arial"/>
    </font>
    <font>
      <sz val="10"/>
      <color indexed="17"/>
      <name val="Arial"/>
    </font>
    <font>
      <b/>
      <sz val="10"/>
      <color indexed="40"/>
      <name val="Arial"/>
    </font>
    <font>
      <sz val="10"/>
      <color indexed="40"/>
      <name val="Arial"/>
    </font>
    <font>
      <b/>
      <sz val="10"/>
      <color indexed="10"/>
      <name val="Arial"/>
    </font>
    <font>
      <sz val="10"/>
      <color indexed="10"/>
      <name val="Arial"/>
    </font>
    <font>
      <sz val="10"/>
      <color rgb="FF0000FF"/>
      <name val="Arial"/>
    </font>
    <font>
      <sz val="10"/>
      <color theme="0" tint="-0.49995422223578601"/>
      <name val="Arial"/>
    </font>
    <font>
      <b/>
      <sz val="10"/>
      <color theme="0" tint="-0.49995422223578601"/>
      <name val="Arial"/>
    </font>
    <font>
      <sz val="10"/>
      <color rgb="FFFF0000"/>
      <name val="Arial"/>
    </font>
    <font>
      <b/>
      <sz val="10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22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14" fontId="1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" fillId="0" borderId="5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5" fontId="8" fillId="2" borderId="8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0" xfId="0" applyFill="1"/>
    <xf numFmtId="165" fontId="12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6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4" fontId="4" fillId="4" borderId="7" xfId="0" applyNumberFormat="1" applyFont="1" applyFill="1" applyBorder="1" applyAlignment="1">
      <alignment horizontal="center"/>
    </xf>
    <xf numFmtId="165" fontId="4" fillId="4" borderId="8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4" borderId="0" xfId="0" applyFill="1"/>
    <xf numFmtId="0" fontId="1" fillId="0" borderId="11" xfId="0" applyFont="1" applyBorder="1" applyAlignment="1">
      <alignment horizontal="center"/>
    </xf>
    <xf numFmtId="164" fontId="8" fillId="2" borderId="7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  <xf numFmtId="164" fontId="0" fillId="0" borderId="2" xfId="0" applyNumberFormat="1" applyFont="1" applyFill="1" applyBorder="1" applyAlignment="1">
      <alignment horizontal="right"/>
    </xf>
    <xf numFmtId="165" fontId="0" fillId="0" borderId="13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0" fontId="0" fillId="5" borderId="0" xfId="0" applyFill="1"/>
    <xf numFmtId="0" fontId="0" fillId="3" borderId="1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4" fillId="0" borderId="5" xfId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0" fontId="0" fillId="0" borderId="5" xfId="0" applyBorder="1"/>
    <xf numFmtId="0" fontId="0" fillId="0" borderId="6" xfId="0" applyBorder="1"/>
  </cellXfs>
  <cellStyles count="2">
    <cellStyle name="Normal" xfId="0" builtinId="0"/>
    <cellStyle name="Normal 2" xfId="1"/>
  </cellStyles>
  <dxfs count="80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en-US" sz="1800" b="1" i="0" u="none">
                <a:solidFill>
                  <a:srgbClr val="000000"/>
                </a:solidFill>
                <a:latin typeface="Arial"/>
                <a:ea typeface="Arial"/>
                <a:cs typeface="Arial"/>
              </a:rPr>
              <a:t>NL Central 2026 (W-L Differential)</a:t>
            </a:r>
          </a:p>
        </c:rich>
      </c:tx>
      <c:layout>
        <c:manualLayout>
          <c:xMode val="edge"/>
          <c:yMode val="edge"/>
          <c:x val="0.33940017413688672"/>
          <c:y val="6.52632662403267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90625E-2"/>
          <c:y val="2.763389807638825E-2"/>
          <c:w val="0.83965773809523814"/>
          <c:h val="0.91364575515058466"/>
        </c:manualLayout>
      </c:layout>
      <c:lineChart>
        <c:grouping val="standard"/>
        <c:varyColors val="1"/>
        <c:ser>
          <c:idx val="2"/>
          <c:order val="0"/>
          <c:tx>
            <c:strRef>
              <c:f>Data!$AF$1</c:f>
              <c:strCache>
                <c:ptCount val="1"/>
                <c:pt idx="0">
                  <c:v>CIN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Data!$AF$2:$AF$189</c:f>
              <c:numCache>
                <c:formatCode>General</c:formatCode>
                <c:ptCount val="188"/>
                <c:pt idx="0">
                  <c:v>0</c:v>
                </c:pt>
                <c:pt idx="1">
                  <c:v>-1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2</c:v>
                </c:pt>
                <c:pt idx="17">
                  <c:v>3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7</c:v>
                </c:pt>
                <c:pt idx="29">
                  <c:v>7</c:v>
                </c:pt>
                <c:pt idx="30">
                  <c:v>8</c:v>
                </c:pt>
                <c:pt idx="31">
                  <c:v>9</c:v>
                </c:pt>
                <c:pt idx="32">
                  <c:v>8</c:v>
                </c:pt>
                <c:pt idx="33">
                  <c:v>8</c:v>
                </c:pt>
                <c:pt idx="34">
                  <c:v>9</c:v>
                </c:pt>
                <c:pt idx="35">
                  <c:v>8</c:v>
                </c:pt>
                <c:pt idx="36">
                  <c:v>9</c:v>
                </c:pt>
                <c:pt idx="37">
                  <c:v>8</c:v>
                </c:pt>
                <c:pt idx="38">
                  <c:v>7</c:v>
                </c:pt>
                <c:pt idx="39">
                  <c:v>6</c:v>
                </c:pt>
                <c:pt idx="40">
                  <c:v>5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3</c:v>
                </c:pt>
                <c:pt idx="52">
                  <c:v>2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3</c:v>
                </c:pt>
                <c:pt idx="62">
                  <c:v>4</c:v>
                </c:pt>
                <c:pt idx="63">
                  <c:v>3</c:v>
                </c:pt>
                <c:pt idx="64">
                  <c:v>3</c:v>
                </c:pt>
                <c:pt idx="65">
                  <c:v>2</c:v>
                </c:pt>
                <c:pt idx="66">
                  <c:v>1</c:v>
                </c:pt>
                <c:pt idx="67">
                  <c:v>2</c:v>
                </c:pt>
                <c:pt idx="68">
                  <c:v>1</c:v>
                </c:pt>
                <c:pt idx="69">
                  <c:v>2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-1</c:v>
                </c:pt>
                <c:pt idx="74">
                  <c:v>-2</c:v>
                </c:pt>
                <c:pt idx="75">
                  <c:v>-3</c:v>
                </c:pt>
                <c:pt idx="76">
                  <c:v>-2</c:v>
                </c:pt>
                <c:pt idx="77">
                  <c:v>-3</c:v>
                </c:pt>
                <c:pt idx="78">
                  <c:v>-3</c:v>
                </c:pt>
                <c:pt idx="79">
                  <c:v>-4</c:v>
                </c:pt>
                <c:pt idx="80">
                  <c:v>-3</c:v>
                </c:pt>
                <c:pt idx="81">
                  <c:v>-4</c:v>
                </c:pt>
                <c:pt idx="82">
                  <c:v>-3</c:v>
                </c:pt>
                <c:pt idx="83">
                  <c:v>-2</c:v>
                </c:pt>
                <c:pt idx="84">
                  <c:v>-3</c:v>
                </c:pt>
                <c:pt idx="85">
                  <c:v>-3</c:v>
                </c:pt>
                <c:pt idx="86">
                  <c:v>-4</c:v>
                </c:pt>
                <c:pt idx="87">
                  <c:v>-3</c:v>
                </c:pt>
                <c:pt idx="88">
                  <c:v>-2</c:v>
                </c:pt>
                <c:pt idx="89">
                  <c:v>-3</c:v>
                </c:pt>
                <c:pt idx="90">
                  <c:v>-4</c:v>
                </c:pt>
                <c:pt idx="91">
                  <c:v>-5</c:v>
                </c:pt>
                <c:pt idx="92">
                  <c:v>-5</c:v>
                </c:pt>
                <c:pt idx="93">
                  <c:v>-4</c:v>
                </c:pt>
                <c:pt idx="94">
                  <c:v>-3</c:v>
                </c:pt>
                <c:pt idx="95">
                  <c:v>-4</c:v>
                </c:pt>
                <c:pt idx="96">
                  <c:v>-5</c:v>
                </c:pt>
                <c:pt idx="97">
                  <c:v>-6</c:v>
                </c:pt>
                <c:pt idx="98">
                  <c:v>-7</c:v>
                </c:pt>
                <c:pt idx="99">
                  <c:v>-6</c:v>
                </c:pt>
                <c:pt idx="100">
                  <c:v>-7</c:v>
                </c:pt>
                <c:pt idx="101">
                  <c:v>-8</c:v>
                </c:pt>
                <c:pt idx="102">
                  <c:v>-7</c:v>
                </c:pt>
                <c:pt idx="103">
                  <c:v>-7</c:v>
                </c:pt>
                <c:pt idx="104">
                  <c:v>-8</c:v>
                </c:pt>
                <c:pt idx="105">
                  <c:v>-7</c:v>
                </c:pt>
                <c:pt idx="106">
                  <c:v>-8</c:v>
                </c:pt>
                <c:pt idx="107">
                  <c:v>-7</c:v>
                </c:pt>
                <c:pt idx="108">
                  <c:v>-8</c:v>
                </c:pt>
                <c:pt idx="109">
                  <c:v>-9</c:v>
                </c:pt>
                <c:pt idx="110">
                  <c:v>-9</c:v>
                </c:pt>
                <c:pt idx="111">
                  <c:v>-9</c:v>
                </c:pt>
                <c:pt idx="112">
                  <c:v>-9</c:v>
                </c:pt>
                <c:pt idx="113">
                  <c:v>-9</c:v>
                </c:pt>
                <c:pt idx="114">
                  <c:v>-8</c:v>
                </c:pt>
                <c:pt idx="115">
                  <c:v>-9</c:v>
                </c:pt>
                <c:pt idx="116">
                  <c:v>-8</c:v>
                </c:pt>
                <c:pt idx="117">
                  <c:v>-9</c:v>
                </c:pt>
                <c:pt idx="118">
                  <c:v>-8</c:v>
                </c:pt>
                <c:pt idx="119">
                  <c:v>-7</c:v>
                </c:pt>
                <c:pt idx="120">
                  <c:v>-7</c:v>
                </c:pt>
                <c:pt idx="121">
                  <c:v>-6</c:v>
                </c:pt>
                <c:pt idx="122">
                  <c:v>-7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-7</c:v>
                </c:pt>
                <c:pt idx="127">
                  <c:v>-6</c:v>
                </c:pt>
                <c:pt idx="128">
                  <c:v>-5</c:v>
                </c:pt>
                <c:pt idx="129">
                  <c:v>-6</c:v>
                </c:pt>
                <c:pt idx="130">
                  <c:v>-5</c:v>
                </c:pt>
                <c:pt idx="131">
                  <c:v>-5</c:v>
                </c:pt>
                <c:pt idx="132">
                  <c:v>-4</c:v>
                </c:pt>
                <c:pt idx="133">
                  <c:v>-3</c:v>
                </c:pt>
                <c:pt idx="134">
                  <c:v>-2</c:v>
                </c:pt>
                <c:pt idx="135">
                  <c:v>-3</c:v>
                </c:pt>
                <c:pt idx="136">
                  <c:v>-4</c:v>
                </c:pt>
                <c:pt idx="137">
                  <c:v>-5</c:v>
                </c:pt>
                <c:pt idx="138">
                  <c:v>-5</c:v>
                </c:pt>
                <c:pt idx="139">
                  <c:v>-4</c:v>
                </c:pt>
                <c:pt idx="140">
                  <c:v>-5</c:v>
                </c:pt>
                <c:pt idx="141">
                  <c:v>-4</c:v>
                </c:pt>
                <c:pt idx="142">
                  <c:v>-3</c:v>
                </c:pt>
                <c:pt idx="143">
                  <c:v>-4</c:v>
                </c:pt>
                <c:pt idx="144">
                  <c:v>-5</c:v>
                </c:pt>
                <c:pt idx="145">
                  <c:v>-5</c:v>
                </c:pt>
                <c:pt idx="146">
                  <c:v>-6</c:v>
                </c:pt>
                <c:pt idx="147">
                  <c:v>-5</c:v>
                </c:pt>
                <c:pt idx="148">
                  <c:v>-6</c:v>
                </c:pt>
                <c:pt idx="149">
                  <c:v>-7</c:v>
                </c:pt>
                <c:pt idx="150">
                  <c:v>-6</c:v>
                </c:pt>
                <c:pt idx="151">
                  <c:v>-7</c:v>
                </c:pt>
                <c:pt idx="152">
                  <c:v>-8</c:v>
                </c:pt>
                <c:pt idx="153">
                  <c:v>-9</c:v>
                </c:pt>
                <c:pt idx="154">
                  <c:v>-8</c:v>
                </c:pt>
                <c:pt idx="155">
                  <c:v>-8</c:v>
                </c:pt>
                <c:pt idx="156">
                  <c:v>-7</c:v>
                </c:pt>
                <c:pt idx="157">
                  <c:v>-8</c:v>
                </c:pt>
                <c:pt idx="158">
                  <c:v>-7</c:v>
                </c:pt>
                <c:pt idx="159">
                  <c:v>-8</c:v>
                </c:pt>
                <c:pt idx="160">
                  <c:v>-7</c:v>
                </c:pt>
                <c:pt idx="161">
                  <c:v>-6</c:v>
                </c:pt>
                <c:pt idx="162">
                  <c:v>-6</c:v>
                </c:pt>
                <c:pt idx="163">
                  <c:v>-7</c:v>
                </c:pt>
                <c:pt idx="164">
                  <c:v>-6</c:v>
                </c:pt>
                <c:pt idx="165">
                  <c:v>-5</c:v>
                </c:pt>
                <c:pt idx="166">
                  <c:v>-6</c:v>
                </c:pt>
                <c:pt idx="167">
                  <c:v>-7</c:v>
                </c:pt>
                <c:pt idx="168">
                  <c:v>-8</c:v>
                </c:pt>
                <c:pt idx="169">
                  <c:v>-8</c:v>
                </c:pt>
                <c:pt idx="170">
                  <c:v>-9</c:v>
                </c:pt>
                <c:pt idx="171">
                  <c:v>-10</c:v>
                </c:pt>
                <c:pt idx="172">
                  <c:v>-9</c:v>
                </c:pt>
                <c:pt idx="173">
                  <c:v>-10</c:v>
                </c:pt>
                <c:pt idx="174">
                  <c:v>-11</c:v>
                </c:pt>
                <c:pt idx="175">
                  <c:v>-10</c:v>
                </c:pt>
                <c:pt idx="176">
                  <c:v>-11</c:v>
                </c:pt>
                <c:pt idx="177">
                  <c:v>-10</c:v>
                </c:pt>
                <c:pt idx="178">
                  <c:v>-11</c:v>
                </c:pt>
                <c:pt idx="179">
                  <c:v>-12</c:v>
                </c:pt>
                <c:pt idx="180">
                  <c:v>-12</c:v>
                </c:pt>
                <c:pt idx="181">
                  <c:v>-11</c:v>
                </c:pt>
                <c:pt idx="182">
                  <c:v>-12</c:v>
                </c:pt>
                <c:pt idx="183">
                  <c:v>-11</c:v>
                </c:pt>
                <c:pt idx="184">
                  <c:v>-12</c:v>
                </c:pt>
                <c:pt idx="185">
                  <c:v>-11</c:v>
                </c:pt>
                <c:pt idx="186">
                  <c:v>-12</c:v>
                </c:pt>
                <c:pt idx="187">
                  <c:v>-12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Data!$AI$1</c:f>
              <c:strCache>
                <c:ptCount val="1"/>
                <c:pt idx="0">
                  <c:v>STL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Data!$AI$2:$AI$189</c:f>
              <c:numCache>
                <c:formatCode>General</c:formatCode>
                <c:ptCount val="18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5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3</c:v>
                </c:pt>
                <c:pt idx="35">
                  <c:v>4</c:v>
                </c:pt>
                <c:pt idx="36">
                  <c:v>5</c:v>
                </c:pt>
                <c:pt idx="37">
                  <c:v>6</c:v>
                </c:pt>
                <c:pt idx="38">
                  <c:v>7</c:v>
                </c:pt>
                <c:pt idx="39">
                  <c:v>6</c:v>
                </c:pt>
                <c:pt idx="40">
                  <c:v>7</c:v>
                </c:pt>
                <c:pt idx="41">
                  <c:v>7</c:v>
                </c:pt>
                <c:pt idx="42">
                  <c:v>6</c:v>
                </c:pt>
                <c:pt idx="43">
                  <c:v>7</c:v>
                </c:pt>
                <c:pt idx="44">
                  <c:v>8</c:v>
                </c:pt>
                <c:pt idx="45">
                  <c:v>7</c:v>
                </c:pt>
                <c:pt idx="46">
                  <c:v>6</c:v>
                </c:pt>
                <c:pt idx="47">
                  <c:v>6</c:v>
                </c:pt>
                <c:pt idx="48">
                  <c:v>7</c:v>
                </c:pt>
                <c:pt idx="49">
                  <c:v>6</c:v>
                </c:pt>
                <c:pt idx="50">
                  <c:v>7</c:v>
                </c:pt>
                <c:pt idx="51">
                  <c:v>8</c:v>
                </c:pt>
                <c:pt idx="52">
                  <c:v>9</c:v>
                </c:pt>
                <c:pt idx="53">
                  <c:v>8</c:v>
                </c:pt>
                <c:pt idx="54">
                  <c:v>8</c:v>
                </c:pt>
                <c:pt idx="55">
                  <c:v>9</c:v>
                </c:pt>
                <c:pt idx="56">
                  <c:v>8</c:v>
                </c:pt>
                <c:pt idx="57">
                  <c:v>7</c:v>
                </c:pt>
                <c:pt idx="58">
                  <c:v>7</c:v>
                </c:pt>
                <c:pt idx="59">
                  <c:v>7</c:v>
                </c:pt>
                <c:pt idx="60">
                  <c:v>7</c:v>
                </c:pt>
                <c:pt idx="61">
                  <c:v>6</c:v>
                </c:pt>
                <c:pt idx="62">
                  <c:v>5</c:v>
                </c:pt>
                <c:pt idx="63">
                  <c:v>4</c:v>
                </c:pt>
                <c:pt idx="64">
                  <c:v>4</c:v>
                </c:pt>
                <c:pt idx="65">
                  <c:v>5</c:v>
                </c:pt>
                <c:pt idx="66">
                  <c:v>4</c:v>
                </c:pt>
                <c:pt idx="67">
                  <c:v>5</c:v>
                </c:pt>
                <c:pt idx="68">
                  <c:v>4</c:v>
                </c:pt>
                <c:pt idx="69">
                  <c:v>3</c:v>
                </c:pt>
                <c:pt idx="70">
                  <c:v>4</c:v>
                </c:pt>
                <c:pt idx="71">
                  <c:v>4</c:v>
                </c:pt>
                <c:pt idx="72">
                  <c:v>5</c:v>
                </c:pt>
                <c:pt idx="73">
                  <c:v>6</c:v>
                </c:pt>
                <c:pt idx="74">
                  <c:v>7</c:v>
                </c:pt>
                <c:pt idx="75">
                  <c:v>7</c:v>
                </c:pt>
                <c:pt idx="76">
                  <c:v>8</c:v>
                </c:pt>
                <c:pt idx="77">
                  <c:v>9</c:v>
                </c:pt>
                <c:pt idx="78">
                  <c:v>8</c:v>
                </c:pt>
                <c:pt idx="79">
                  <c:v>7</c:v>
                </c:pt>
                <c:pt idx="80">
                  <c:v>8</c:v>
                </c:pt>
                <c:pt idx="81">
                  <c:v>7</c:v>
                </c:pt>
                <c:pt idx="82">
                  <c:v>8</c:v>
                </c:pt>
                <c:pt idx="83">
                  <c:v>9</c:v>
                </c:pt>
                <c:pt idx="84">
                  <c:v>8</c:v>
                </c:pt>
                <c:pt idx="85">
                  <c:v>7</c:v>
                </c:pt>
                <c:pt idx="86">
                  <c:v>6</c:v>
                </c:pt>
                <c:pt idx="87">
                  <c:v>6</c:v>
                </c:pt>
                <c:pt idx="88">
                  <c:v>7</c:v>
                </c:pt>
                <c:pt idx="89">
                  <c:v>8</c:v>
                </c:pt>
                <c:pt idx="90">
                  <c:v>7</c:v>
                </c:pt>
                <c:pt idx="91">
                  <c:v>6</c:v>
                </c:pt>
                <c:pt idx="92">
                  <c:v>6</c:v>
                </c:pt>
                <c:pt idx="93">
                  <c:v>5</c:v>
                </c:pt>
                <c:pt idx="94">
                  <c:v>4</c:v>
                </c:pt>
                <c:pt idx="95">
                  <c:v>5</c:v>
                </c:pt>
                <c:pt idx="96">
                  <c:v>5</c:v>
                </c:pt>
                <c:pt idx="97">
                  <c:v>6</c:v>
                </c:pt>
                <c:pt idx="98">
                  <c:v>5</c:v>
                </c:pt>
                <c:pt idx="99">
                  <c:v>6</c:v>
                </c:pt>
                <c:pt idx="100">
                  <c:v>7</c:v>
                </c:pt>
                <c:pt idx="101">
                  <c:v>8</c:v>
                </c:pt>
                <c:pt idx="102">
                  <c:v>7</c:v>
                </c:pt>
                <c:pt idx="103">
                  <c:v>6</c:v>
                </c:pt>
                <c:pt idx="104">
                  <c:v>4</c:v>
                </c:pt>
                <c:pt idx="105">
                  <c:v>5</c:v>
                </c:pt>
                <c:pt idx="106">
                  <c:v>4</c:v>
                </c:pt>
                <c:pt idx="107">
                  <c:v>5</c:v>
                </c:pt>
                <c:pt idx="108">
                  <c:v>6</c:v>
                </c:pt>
                <c:pt idx="109">
                  <c:v>5</c:v>
                </c:pt>
                <c:pt idx="110">
                  <c:v>5</c:v>
                </c:pt>
                <c:pt idx="111">
                  <c:v>5</c:v>
                </c:pt>
                <c:pt idx="112">
                  <c:v>5</c:v>
                </c:pt>
                <c:pt idx="113">
                  <c:v>5</c:v>
                </c:pt>
                <c:pt idx="114">
                  <c:v>6</c:v>
                </c:pt>
                <c:pt idx="115">
                  <c:v>5</c:v>
                </c:pt>
                <c:pt idx="116">
                  <c:v>4</c:v>
                </c:pt>
                <c:pt idx="117">
                  <c:v>3</c:v>
                </c:pt>
                <c:pt idx="118">
                  <c:v>2</c:v>
                </c:pt>
                <c:pt idx="119">
                  <c:v>3</c:v>
                </c:pt>
                <c:pt idx="120">
                  <c:v>2</c:v>
                </c:pt>
                <c:pt idx="121">
                  <c:v>1</c:v>
                </c:pt>
                <c:pt idx="122">
                  <c:v>2</c:v>
                </c:pt>
                <c:pt idx="123">
                  <c:v>1</c:v>
                </c:pt>
                <c:pt idx="124">
                  <c:v>0</c:v>
                </c:pt>
                <c:pt idx="125">
                  <c:v>-1</c:v>
                </c:pt>
                <c:pt idx="126">
                  <c:v>0</c:v>
                </c:pt>
                <c:pt idx="127">
                  <c:v>-1</c:v>
                </c:pt>
                <c:pt idx="128">
                  <c:v>-2</c:v>
                </c:pt>
                <c:pt idx="129">
                  <c:v>-3</c:v>
                </c:pt>
                <c:pt idx="130">
                  <c:v>-2</c:v>
                </c:pt>
                <c:pt idx="131">
                  <c:v>-1</c:v>
                </c:pt>
                <c:pt idx="132">
                  <c:v>-2</c:v>
                </c:pt>
                <c:pt idx="133">
                  <c:v>-1</c:v>
                </c:pt>
                <c:pt idx="134">
                  <c:v>-1</c:v>
                </c:pt>
                <c:pt idx="135">
                  <c:v>0</c:v>
                </c:pt>
                <c:pt idx="136">
                  <c:v>-1</c:v>
                </c:pt>
                <c:pt idx="137">
                  <c:v>0</c:v>
                </c:pt>
                <c:pt idx="138">
                  <c:v>-1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2</c:v>
                </c:pt>
                <c:pt idx="145">
                  <c:v>2</c:v>
                </c:pt>
                <c:pt idx="146">
                  <c:v>3</c:v>
                </c:pt>
                <c:pt idx="147">
                  <c:v>2</c:v>
                </c:pt>
                <c:pt idx="148">
                  <c:v>3</c:v>
                </c:pt>
                <c:pt idx="149">
                  <c:v>2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-1</c:v>
                </c:pt>
                <c:pt idx="154">
                  <c:v>-2</c:v>
                </c:pt>
                <c:pt idx="155">
                  <c:v>-1</c:v>
                </c:pt>
                <c:pt idx="156">
                  <c:v>0</c:v>
                </c:pt>
                <c:pt idx="157">
                  <c:v>-1</c:v>
                </c:pt>
                <c:pt idx="158">
                  <c:v>-2</c:v>
                </c:pt>
                <c:pt idx="159">
                  <c:v>-2</c:v>
                </c:pt>
                <c:pt idx="160">
                  <c:v>-1</c:v>
                </c:pt>
                <c:pt idx="161">
                  <c:v>0</c:v>
                </c:pt>
                <c:pt idx="162">
                  <c:v>-1</c:v>
                </c:pt>
                <c:pt idx="163">
                  <c:v>0</c:v>
                </c:pt>
                <c:pt idx="164">
                  <c:v>-1</c:v>
                </c:pt>
                <c:pt idx="165">
                  <c:v>0</c:v>
                </c:pt>
                <c:pt idx="166">
                  <c:v>-1</c:v>
                </c:pt>
                <c:pt idx="167">
                  <c:v>-2</c:v>
                </c:pt>
                <c:pt idx="168">
                  <c:v>-3</c:v>
                </c:pt>
                <c:pt idx="169">
                  <c:v>-3</c:v>
                </c:pt>
                <c:pt idx="170">
                  <c:v>-2</c:v>
                </c:pt>
                <c:pt idx="171">
                  <c:v>-3</c:v>
                </c:pt>
                <c:pt idx="172">
                  <c:v>-2</c:v>
                </c:pt>
                <c:pt idx="173">
                  <c:v>-1</c:v>
                </c:pt>
                <c:pt idx="174">
                  <c:v>-2</c:v>
                </c:pt>
                <c:pt idx="175">
                  <c:v>-3</c:v>
                </c:pt>
                <c:pt idx="176">
                  <c:v>-3</c:v>
                </c:pt>
                <c:pt idx="177">
                  <c:v>-4</c:v>
                </c:pt>
                <c:pt idx="178">
                  <c:v>-5</c:v>
                </c:pt>
                <c:pt idx="179">
                  <c:v>-4</c:v>
                </c:pt>
                <c:pt idx="180">
                  <c:v>-4</c:v>
                </c:pt>
                <c:pt idx="181">
                  <c:v>-5</c:v>
                </c:pt>
                <c:pt idx="182">
                  <c:v>-4</c:v>
                </c:pt>
                <c:pt idx="183">
                  <c:v>-5</c:v>
                </c:pt>
                <c:pt idx="184">
                  <c:v>-6</c:v>
                </c:pt>
                <c:pt idx="185">
                  <c:v>-7</c:v>
                </c:pt>
                <c:pt idx="186">
                  <c:v>-8</c:v>
                </c:pt>
                <c:pt idx="187">
                  <c:v>-8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Data!$AH$1</c:f>
              <c:strCache>
                <c:ptCount val="1"/>
                <c:pt idx="0">
                  <c:v>PIT</c:v>
                </c:pt>
              </c:strCache>
            </c:strRef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Data!$AH$2:$AH$189</c:f>
              <c:numCache>
                <c:formatCode>General</c:formatCode>
                <c:ptCount val="188"/>
                <c:pt idx="0">
                  <c:v>0</c:v>
                </c:pt>
                <c:pt idx="1">
                  <c:v>-1</c:v>
                </c:pt>
                <c:pt idx="2">
                  <c:v>-1</c:v>
                </c:pt>
                <c:pt idx="3">
                  <c:v>-2</c:v>
                </c:pt>
                <c:pt idx="4">
                  <c:v>-1</c:v>
                </c:pt>
                <c:pt idx="5">
                  <c:v>-2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3</c:v>
                </c:pt>
                <c:pt idx="19">
                  <c:v>4</c:v>
                </c:pt>
                <c:pt idx="20">
                  <c:v>3</c:v>
                </c:pt>
                <c:pt idx="21">
                  <c:v>4</c:v>
                </c:pt>
                <c:pt idx="22">
                  <c:v>3</c:v>
                </c:pt>
                <c:pt idx="23">
                  <c:v>4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3</c:v>
                </c:pt>
                <c:pt idx="30">
                  <c:v>4</c:v>
                </c:pt>
                <c:pt idx="31">
                  <c:v>5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3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3</c:v>
                </c:pt>
                <c:pt idx="45">
                  <c:v>4</c:v>
                </c:pt>
                <c:pt idx="46">
                  <c:v>3</c:v>
                </c:pt>
                <c:pt idx="47">
                  <c:v>3</c:v>
                </c:pt>
                <c:pt idx="48">
                  <c:v>4</c:v>
                </c:pt>
                <c:pt idx="49">
                  <c:v>3</c:v>
                </c:pt>
                <c:pt idx="50">
                  <c:v>4</c:v>
                </c:pt>
                <c:pt idx="51">
                  <c:v>3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2</c:v>
                </c:pt>
                <c:pt idx="66">
                  <c:v>3</c:v>
                </c:pt>
                <c:pt idx="67">
                  <c:v>4</c:v>
                </c:pt>
                <c:pt idx="68">
                  <c:v>4</c:v>
                </c:pt>
                <c:pt idx="69">
                  <c:v>5</c:v>
                </c:pt>
                <c:pt idx="70">
                  <c:v>4</c:v>
                </c:pt>
                <c:pt idx="71">
                  <c:v>5</c:v>
                </c:pt>
                <c:pt idx="72">
                  <c:v>4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1</c:v>
                </c:pt>
                <c:pt idx="77">
                  <c:v>2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-1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-1</c:v>
                </c:pt>
                <c:pt idx="88">
                  <c:v>0</c:v>
                </c:pt>
                <c:pt idx="89">
                  <c:v>0</c:v>
                </c:pt>
                <c:pt idx="90">
                  <c:v>-1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-1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-1</c:v>
                </c:pt>
                <c:pt idx="99">
                  <c:v>0</c:v>
                </c:pt>
                <c:pt idx="100">
                  <c:v>-1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2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2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4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3</c:v>
                </c:pt>
                <c:pt idx="125">
                  <c:v>2</c:v>
                </c:pt>
                <c:pt idx="126">
                  <c:v>1</c:v>
                </c:pt>
                <c:pt idx="127">
                  <c:v>0</c:v>
                </c:pt>
                <c:pt idx="128">
                  <c:v>-1</c:v>
                </c:pt>
                <c:pt idx="129">
                  <c:v>0</c:v>
                </c:pt>
                <c:pt idx="130">
                  <c:v>-1</c:v>
                </c:pt>
                <c:pt idx="131">
                  <c:v>0</c:v>
                </c:pt>
                <c:pt idx="132">
                  <c:v>-1</c:v>
                </c:pt>
                <c:pt idx="133">
                  <c:v>-2</c:v>
                </c:pt>
                <c:pt idx="134">
                  <c:v>-3</c:v>
                </c:pt>
                <c:pt idx="135">
                  <c:v>-4</c:v>
                </c:pt>
                <c:pt idx="136">
                  <c:v>-3</c:v>
                </c:pt>
                <c:pt idx="137">
                  <c:v>-4</c:v>
                </c:pt>
                <c:pt idx="138">
                  <c:v>-4</c:v>
                </c:pt>
                <c:pt idx="139">
                  <c:v>-5</c:v>
                </c:pt>
                <c:pt idx="140">
                  <c:v>-6</c:v>
                </c:pt>
                <c:pt idx="141">
                  <c:v>-5</c:v>
                </c:pt>
                <c:pt idx="142">
                  <c:v>-4</c:v>
                </c:pt>
                <c:pt idx="143">
                  <c:v>-5</c:v>
                </c:pt>
                <c:pt idx="144">
                  <c:v>-4</c:v>
                </c:pt>
                <c:pt idx="145">
                  <c:v>-5</c:v>
                </c:pt>
                <c:pt idx="146">
                  <c:v>-4</c:v>
                </c:pt>
                <c:pt idx="147">
                  <c:v>-3</c:v>
                </c:pt>
                <c:pt idx="148">
                  <c:v>-3</c:v>
                </c:pt>
                <c:pt idx="149">
                  <c:v>-4</c:v>
                </c:pt>
                <c:pt idx="150">
                  <c:v>-5</c:v>
                </c:pt>
                <c:pt idx="151">
                  <c:v>-6</c:v>
                </c:pt>
                <c:pt idx="152">
                  <c:v>-5</c:v>
                </c:pt>
                <c:pt idx="153">
                  <c:v>-4</c:v>
                </c:pt>
                <c:pt idx="154">
                  <c:v>-5</c:v>
                </c:pt>
                <c:pt idx="155">
                  <c:v>-5</c:v>
                </c:pt>
                <c:pt idx="156">
                  <c:v>-6</c:v>
                </c:pt>
                <c:pt idx="157">
                  <c:v>-5</c:v>
                </c:pt>
                <c:pt idx="158">
                  <c:v>-4</c:v>
                </c:pt>
                <c:pt idx="159">
                  <c:v>-4</c:v>
                </c:pt>
                <c:pt idx="160">
                  <c:v>-3</c:v>
                </c:pt>
                <c:pt idx="161">
                  <c:v>-4</c:v>
                </c:pt>
                <c:pt idx="162">
                  <c:v>-3</c:v>
                </c:pt>
                <c:pt idx="163">
                  <c:v>-2</c:v>
                </c:pt>
                <c:pt idx="164">
                  <c:v>-3</c:v>
                </c:pt>
                <c:pt idx="165">
                  <c:v>-2</c:v>
                </c:pt>
                <c:pt idx="166">
                  <c:v>-2</c:v>
                </c:pt>
                <c:pt idx="167">
                  <c:v>-1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-1</c:v>
                </c:pt>
                <c:pt idx="172">
                  <c:v>0</c:v>
                </c:pt>
                <c:pt idx="173">
                  <c:v>0</c:v>
                </c:pt>
                <c:pt idx="174">
                  <c:v>-1</c:v>
                </c:pt>
                <c:pt idx="175">
                  <c:v>-2</c:v>
                </c:pt>
                <c:pt idx="176">
                  <c:v>-1</c:v>
                </c:pt>
                <c:pt idx="177">
                  <c:v>0</c:v>
                </c:pt>
                <c:pt idx="178">
                  <c:v>1</c:v>
                </c:pt>
                <c:pt idx="179">
                  <c:v>2</c:v>
                </c:pt>
                <c:pt idx="180">
                  <c:v>2</c:v>
                </c:pt>
                <c:pt idx="181">
                  <c:v>3</c:v>
                </c:pt>
                <c:pt idx="182">
                  <c:v>2</c:v>
                </c:pt>
                <c:pt idx="183">
                  <c:v>3</c:v>
                </c:pt>
                <c:pt idx="184">
                  <c:v>2</c:v>
                </c:pt>
                <c:pt idx="185">
                  <c:v>1</c:v>
                </c:pt>
                <c:pt idx="186">
                  <c:v>2</c:v>
                </c:pt>
                <c:pt idx="187">
                  <c:v>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Data!$AE$1</c:f>
              <c:strCache>
                <c:ptCount val="1"/>
                <c:pt idx="0">
                  <c:v>CHC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Data!$AE$2:$AE$189</c:f>
              <c:numCache>
                <c:formatCode>General</c:formatCode>
                <c:ptCount val="188"/>
                <c:pt idx="0">
                  <c:v>0</c:v>
                </c:pt>
                <c:pt idx="1">
                  <c:v>-1</c:v>
                </c:pt>
                <c:pt idx="2">
                  <c:v>-1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-2</c:v>
                </c:pt>
                <c:pt idx="13">
                  <c:v>-1</c:v>
                </c:pt>
                <c:pt idx="14">
                  <c:v>0</c:v>
                </c:pt>
                <c:pt idx="15">
                  <c:v>0</c:v>
                </c:pt>
                <c:pt idx="16">
                  <c:v>-1</c:v>
                </c:pt>
                <c:pt idx="17">
                  <c:v>-2</c:v>
                </c:pt>
                <c:pt idx="18">
                  <c:v>-1</c:v>
                </c:pt>
                <c:pt idx="19">
                  <c:v>-2</c:v>
                </c:pt>
                <c:pt idx="20">
                  <c:v>-1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5</c:v>
                </c:pt>
                <c:pt idx="28">
                  <c:v>6</c:v>
                </c:pt>
                <c:pt idx="29">
                  <c:v>7</c:v>
                </c:pt>
                <c:pt idx="30">
                  <c:v>8</c:v>
                </c:pt>
                <c:pt idx="31">
                  <c:v>7</c:v>
                </c:pt>
                <c:pt idx="32">
                  <c:v>6</c:v>
                </c:pt>
                <c:pt idx="33">
                  <c:v>5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14</c:v>
                </c:pt>
                <c:pt idx="46">
                  <c:v>13</c:v>
                </c:pt>
                <c:pt idx="47">
                  <c:v>13</c:v>
                </c:pt>
                <c:pt idx="48">
                  <c:v>12</c:v>
                </c:pt>
                <c:pt idx="49">
                  <c:v>11</c:v>
                </c:pt>
                <c:pt idx="50">
                  <c:v>12</c:v>
                </c:pt>
                <c:pt idx="51">
                  <c:v>13</c:v>
                </c:pt>
                <c:pt idx="52">
                  <c:v>12</c:v>
                </c:pt>
                <c:pt idx="53">
                  <c:v>11</c:v>
                </c:pt>
                <c:pt idx="54">
                  <c:v>10</c:v>
                </c:pt>
                <c:pt idx="55">
                  <c:v>9</c:v>
                </c:pt>
                <c:pt idx="56">
                  <c:v>8</c:v>
                </c:pt>
                <c:pt idx="57">
                  <c:v>8</c:v>
                </c:pt>
                <c:pt idx="58">
                  <c:v>7</c:v>
                </c:pt>
                <c:pt idx="59">
                  <c:v>6</c:v>
                </c:pt>
                <c:pt idx="60">
                  <c:v>5</c:v>
                </c:pt>
                <c:pt idx="61">
                  <c:v>4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4</c:v>
                </c:pt>
                <c:pt idx="66">
                  <c:v>5</c:v>
                </c:pt>
                <c:pt idx="67">
                  <c:v>4</c:v>
                </c:pt>
                <c:pt idx="68">
                  <c:v>4</c:v>
                </c:pt>
                <c:pt idx="69">
                  <c:v>3</c:v>
                </c:pt>
                <c:pt idx="70">
                  <c:v>2</c:v>
                </c:pt>
                <c:pt idx="71">
                  <c:v>3</c:v>
                </c:pt>
                <c:pt idx="72">
                  <c:v>2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2</c:v>
                </c:pt>
                <c:pt idx="80">
                  <c:v>3</c:v>
                </c:pt>
                <c:pt idx="81">
                  <c:v>2</c:v>
                </c:pt>
                <c:pt idx="82">
                  <c:v>3</c:v>
                </c:pt>
                <c:pt idx="83">
                  <c:v>2</c:v>
                </c:pt>
                <c:pt idx="84">
                  <c:v>3</c:v>
                </c:pt>
                <c:pt idx="85">
                  <c:v>3</c:v>
                </c:pt>
                <c:pt idx="86">
                  <c:v>4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4</c:v>
                </c:pt>
                <c:pt idx="91">
                  <c:v>6</c:v>
                </c:pt>
                <c:pt idx="92">
                  <c:v>7</c:v>
                </c:pt>
                <c:pt idx="93">
                  <c:v>6</c:v>
                </c:pt>
                <c:pt idx="94">
                  <c:v>7</c:v>
                </c:pt>
                <c:pt idx="95">
                  <c:v>8</c:v>
                </c:pt>
                <c:pt idx="96">
                  <c:v>9</c:v>
                </c:pt>
                <c:pt idx="97">
                  <c:v>10</c:v>
                </c:pt>
                <c:pt idx="98">
                  <c:v>11</c:v>
                </c:pt>
                <c:pt idx="99">
                  <c:v>11</c:v>
                </c:pt>
                <c:pt idx="100">
                  <c:v>10</c:v>
                </c:pt>
                <c:pt idx="101">
                  <c:v>9</c:v>
                </c:pt>
                <c:pt idx="102">
                  <c:v>10</c:v>
                </c:pt>
                <c:pt idx="103">
                  <c:v>10</c:v>
                </c:pt>
                <c:pt idx="104">
                  <c:v>11</c:v>
                </c:pt>
                <c:pt idx="105">
                  <c:v>12</c:v>
                </c:pt>
                <c:pt idx="106">
                  <c:v>11</c:v>
                </c:pt>
                <c:pt idx="107">
                  <c:v>10</c:v>
                </c:pt>
                <c:pt idx="108">
                  <c:v>11</c:v>
                </c:pt>
                <c:pt idx="109">
                  <c:v>12</c:v>
                </c:pt>
                <c:pt idx="110">
                  <c:v>12</c:v>
                </c:pt>
                <c:pt idx="111">
                  <c:v>12</c:v>
                </c:pt>
                <c:pt idx="112">
                  <c:v>12</c:v>
                </c:pt>
                <c:pt idx="113">
                  <c:v>12</c:v>
                </c:pt>
                <c:pt idx="114">
                  <c:v>11</c:v>
                </c:pt>
                <c:pt idx="115">
                  <c:v>12</c:v>
                </c:pt>
                <c:pt idx="116">
                  <c:v>13</c:v>
                </c:pt>
                <c:pt idx="117">
                  <c:v>12</c:v>
                </c:pt>
                <c:pt idx="118">
                  <c:v>13</c:v>
                </c:pt>
                <c:pt idx="119">
                  <c:v>12</c:v>
                </c:pt>
                <c:pt idx="120">
                  <c:v>12</c:v>
                </c:pt>
                <c:pt idx="121">
                  <c:v>13</c:v>
                </c:pt>
                <c:pt idx="122">
                  <c:v>14</c:v>
                </c:pt>
                <c:pt idx="123">
                  <c:v>13</c:v>
                </c:pt>
                <c:pt idx="124">
                  <c:v>14</c:v>
                </c:pt>
                <c:pt idx="125">
                  <c:v>15</c:v>
                </c:pt>
                <c:pt idx="126">
                  <c:v>14</c:v>
                </c:pt>
                <c:pt idx="127">
                  <c:v>15</c:v>
                </c:pt>
                <c:pt idx="128">
                  <c:v>14</c:v>
                </c:pt>
                <c:pt idx="129">
                  <c:v>15</c:v>
                </c:pt>
                <c:pt idx="130">
                  <c:v>14</c:v>
                </c:pt>
                <c:pt idx="131">
                  <c:v>15</c:v>
                </c:pt>
                <c:pt idx="132">
                  <c:v>16</c:v>
                </c:pt>
                <c:pt idx="133">
                  <c:v>17</c:v>
                </c:pt>
                <c:pt idx="134">
                  <c:v>18</c:v>
                </c:pt>
                <c:pt idx="135">
                  <c:v>19</c:v>
                </c:pt>
                <c:pt idx="136">
                  <c:v>18</c:v>
                </c:pt>
                <c:pt idx="137">
                  <c:v>19</c:v>
                </c:pt>
                <c:pt idx="138">
                  <c:v>19</c:v>
                </c:pt>
                <c:pt idx="139">
                  <c:v>20</c:v>
                </c:pt>
                <c:pt idx="140">
                  <c:v>21</c:v>
                </c:pt>
                <c:pt idx="141">
                  <c:v>20</c:v>
                </c:pt>
                <c:pt idx="142">
                  <c:v>21</c:v>
                </c:pt>
                <c:pt idx="143">
                  <c:v>20</c:v>
                </c:pt>
                <c:pt idx="144">
                  <c:v>19</c:v>
                </c:pt>
                <c:pt idx="145">
                  <c:v>20</c:v>
                </c:pt>
                <c:pt idx="146">
                  <c:v>21</c:v>
                </c:pt>
                <c:pt idx="147">
                  <c:v>20</c:v>
                </c:pt>
                <c:pt idx="148">
                  <c:v>20</c:v>
                </c:pt>
                <c:pt idx="149">
                  <c:v>19</c:v>
                </c:pt>
                <c:pt idx="150">
                  <c:v>18</c:v>
                </c:pt>
                <c:pt idx="151">
                  <c:v>19</c:v>
                </c:pt>
                <c:pt idx="152">
                  <c:v>20</c:v>
                </c:pt>
                <c:pt idx="153">
                  <c:v>19</c:v>
                </c:pt>
                <c:pt idx="154">
                  <c:v>18</c:v>
                </c:pt>
                <c:pt idx="155">
                  <c:v>18</c:v>
                </c:pt>
                <c:pt idx="156">
                  <c:v>17</c:v>
                </c:pt>
                <c:pt idx="157">
                  <c:v>18</c:v>
                </c:pt>
                <c:pt idx="158">
                  <c:v>17</c:v>
                </c:pt>
                <c:pt idx="159">
                  <c:v>18</c:v>
                </c:pt>
                <c:pt idx="160">
                  <c:v>17</c:v>
                </c:pt>
                <c:pt idx="161">
                  <c:v>16</c:v>
                </c:pt>
                <c:pt idx="162">
                  <c:v>17</c:v>
                </c:pt>
                <c:pt idx="163">
                  <c:v>18</c:v>
                </c:pt>
                <c:pt idx="164">
                  <c:v>19</c:v>
                </c:pt>
                <c:pt idx="165">
                  <c:v>18</c:v>
                </c:pt>
                <c:pt idx="166">
                  <c:v>17</c:v>
                </c:pt>
                <c:pt idx="167">
                  <c:v>16</c:v>
                </c:pt>
                <c:pt idx="168">
                  <c:v>15</c:v>
                </c:pt>
                <c:pt idx="169">
                  <c:v>15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17</c:v>
                </c:pt>
                <c:pt idx="174">
                  <c:v>16</c:v>
                </c:pt>
                <c:pt idx="175">
                  <c:v>17</c:v>
                </c:pt>
                <c:pt idx="176">
                  <c:v>17</c:v>
                </c:pt>
                <c:pt idx="177">
                  <c:v>16</c:v>
                </c:pt>
                <c:pt idx="178">
                  <c:v>17</c:v>
                </c:pt>
                <c:pt idx="179">
                  <c:v>18</c:v>
                </c:pt>
                <c:pt idx="180">
                  <c:v>18</c:v>
                </c:pt>
                <c:pt idx="181">
                  <c:v>17</c:v>
                </c:pt>
                <c:pt idx="182">
                  <c:v>16</c:v>
                </c:pt>
                <c:pt idx="183">
                  <c:v>17</c:v>
                </c:pt>
                <c:pt idx="184">
                  <c:v>15</c:v>
                </c:pt>
                <c:pt idx="185">
                  <c:v>15</c:v>
                </c:pt>
                <c:pt idx="186">
                  <c:v>16</c:v>
                </c:pt>
                <c:pt idx="187">
                  <c:v>16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Data!$AG$1</c:f>
              <c:strCache>
                <c:ptCount val="1"/>
                <c:pt idx="0">
                  <c:v>MIL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Data!$AG$2:$AG$189</c:f>
              <c:numCache>
                <c:formatCode>General</c:formatCode>
                <c:ptCount val="18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4</c:v>
                </c:pt>
                <c:pt idx="28">
                  <c:v>3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2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3</c:v>
                </c:pt>
                <c:pt idx="40">
                  <c:v>2</c:v>
                </c:pt>
                <c:pt idx="41">
                  <c:v>2</c:v>
                </c:pt>
                <c:pt idx="42">
                  <c:v>3</c:v>
                </c:pt>
                <c:pt idx="43">
                  <c:v>3</c:v>
                </c:pt>
                <c:pt idx="44">
                  <c:v>4</c:v>
                </c:pt>
                <c:pt idx="45">
                  <c:v>5</c:v>
                </c:pt>
                <c:pt idx="46">
                  <c:v>6</c:v>
                </c:pt>
                <c:pt idx="47">
                  <c:v>6</c:v>
                </c:pt>
                <c:pt idx="48">
                  <c:v>7</c:v>
                </c:pt>
                <c:pt idx="49">
                  <c:v>6</c:v>
                </c:pt>
                <c:pt idx="50">
                  <c:v>7</c:v>
                </c:pt>
                <c:pt idx="51">
                  <c:v>8</c:v>
                </c:pt>
                <c:pt idx="52">
                  <c:v>9</c:v>
                </c:pt>
                <c:pt idx="53">
                  <c:v>8</c:v>
                </c:pt>
                <c:pt idx="54">
                  <c:v>9</c:v>
                </c:pt>
                <c:pt idx="55">
                  <c:v>10</c:v>
                </c:pt>
                <c:pt idx="56">
                  <c:v>11</c:v>
                </c:pt>
                <c:pt idx="57">
                  <c:v>11</c:v>
                </c:pt>
                <c:pt idx="58">
                  <c:v>12</c:v>
                </c:pt>
                <c:pt idx="59">
                  <c:v>11</c:v>
                </c:pt>
                <c:pt idx="60">
                  <c:v>10</c:v>
                </c:pt>
                <c:pt idx="61">
                  <c:v>11</c:v>
                </c:pt>
                <c:pt idx="62">
                  <c:v>12</c:v>
                </c:pt>
                <c:pt idx="63">
                  <c:v>13</c:v>
                </c:pt>
                <c:pt idx="64">
                  <c:v>13</c:v>
                </c:pt>
                <c:pt idx="65">
                  <c:v>14</c:v>
                </c:pt>
                <c:pt idx="66">
                  <c:v>13</c:v>
                </c:pt>
                <c:pt idx="67">
                  <c:v>14</c:v>
                </c:pt>
                <c:pt idx="68">
                  <c:v>15</c:v>
                </c:pt>
                <c:pt idx="69">
                  <c:v>16</c:v>
                </c:pt>
                <c:pt idx="70">
                  <c:v>15</c:v>
                </c:pt>
                <c:pt idx="71">
                  <c:v>14</c:v>
                </c:pt>
                <c:pt idx="72">
                  <c:v>15</c:v>
                </c:pt>
                <c:pt idx="73">
                  <c:v>16</c:v>
                </c:pt>
                <c:pt idx="74">
                  <c:v>17</c:v>
                </c:pt>
                <c:pt idx="75">
                  <c:v>18</c:v>
                </c:pt>
                <c:pt idx="76">
                  <c:v>17</c:v>
                </c:pt>
                <c:pt idx="77">
                  <c:v>16</c:v>
                </c:pt>
                <c:pt idx="78">
                  <c:v>16</c:v>
                </c:pt>
                <c:pt idx="79">
                  <c:v>17</c:v>
                </c:pt>
                <c:pt idx="80">
                  <c:v>16</c:v>
                </c:pt>
                <c:pt idx="81">
                  <c:v>17</c:v>
                </c:pt>
                <c:pt idx="82">
                  <c:v>17</c:v>
                </c:pt>
                <c:pt idx="83">
                  <c:v>18</c:v>
                </c:pt>
                <c:pt idx="84">
                  <c:v>19</c:v>
                </c:pt>
                <c:pt idx="85">
                  <c:v>18</c:v>
                </c:pt>
                <c:pt idx="86">
                  <c:v>17</c:v>
                </c:pt>
                <c:pt idx="87">
                  <c:v>16</c:v>
                </c:pt>
                <c:pt idx="88">
                  <c:v>17</c:v>
                </c:pt>
                <c:pt idx="89">
                  <c:v>18</c:v>
                </c:pt>
                <c:pt idx="90">
                  <c:v>19</c:v>
                </c:pt>
                <c:pt idx="91">
                  <c:v>20</c:v>
                </c:pt>
                <c:pt idx="92">
                  <c:v>20</c:v>
                </c:pt>
                <c:pt idx="93">
                  <c:v>21</c:v>
                </c:pt>
                <c:pt idx="94">
                  <c:v>20</c:v>
                </c:pt>
                <c:pt idx="95">
                  <c:v>19</c:v>
                </c:pt>
                <c:pt idx="96">
                  <c:v>20</c:v>
                </c:pt>
                <c:pt idx="97">
                  <c:v>21</c:v>
                </c:pt>
                <c:pt idx="98">
                  <c:v>22</c:v>
                </c:pt>
                <c:pt idx="99">
                  <c:v>21</c:v>
                </c:pt>
                <c:pt idx="100">
                  <c:v>22</c:v>
                </c:pt>
                <c:pt idx="101">
                  <c:v>21</c:v>
                </c:pt>
                <c:pt idx="102">
                  <c:v>22</c:v>
                </c:pt>
                <c:pt idx="103">
                  <c:v>23</c:v>
                </c:pt>
                <c:pt idx="104">
                  <c:v>25</c:v>
                </c:pt>
                <c:pt idx="105">
                  <c:v>24</c:v>
                </c:pt>
                <c:pt idx="106">
                  <c:v>25</c:v>
                </c:pt>
                <c:pt idx="107">
                  <c:v>25</c:v>
                </c:pt>
                <c:pt idx="108">
                  <c:v>23</c:v>
                </c:pt>
                <c:pt idx="109">
                  <c:v>22</c:v>
                </c:pt>
                <c:pt idx="110">
                  <c:v>22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  <c:pt idx="114">
                  <c:v>23</c:v>
                </c:pt>
                <c:pt idx="115">
                  <c:v>24</c:v>
                </c:pt>
                <c:pt idx="116">
                  <c:v>25</c:v>
                </c:pt>
                <c:pt idx="117">
                  <c:v>26</c:v>
                </c:pt>
                <c:pt idx="118">
                  <c:v>25</c:v>
                </c:pt>
                <c:pt idx="119">
                  <c:v>26</c:v>
                </c:pt>
                <c:pt idx="120">
                  <c:v>26</c:v>
                </c:pt>
                <c:pt idx="121">
                  <c:v>25</c:v>
                </c:pt>
                <c:pt idx="122">
                  <c:v>26</c:v>
                </c:pt>
                <c:pt idx="123">
                  <c:v>27</c:v>
                </c:pt>
                <c:pt idx="124">
                  <c:v>26</c:v>
                </c:pt>
                <c:pt idx="125">
                  <c:v>27</c:v>
                </c:pt>
                <c:pt idx="126">
                  <c:v>26</c:v>
                </c:pt>
                <c:pt idx="127">
                  <c:v>26</c:v>
                </c:pt>
                <c:pt idx="128">
                  <c:v>27</c:v>
                </c:pt>
                <c:pt idx="129">
                  <c:v>28</c:v>
                </c:pt>
                <c:pt idx="130">
                  <c:v>27</c:v>
                </c:pt>
                <c:pt idx="131">
                  <c:v>26</c:v>
                </c:pt>
                <c:pt idx="132">
                  <c:v>27</c:v>
                </c:pt>
                <c:pt idx="133">
                  <c:v>28</c:v>
                </c:pt>
                <c:pt idx="134">
                  <c:v>29</c:v>
                </c:pt>
                <c:pt idx="135">
                  <c:v>28</c:v>
                </c:pt>
                <c:pt idx="136">
                  <c:v>29</c:v>
                </c:pt>
                <c:pt idx="137">
                  <c:v>30</c:v>
                </c:pt>
                <c:pt idx="138">
                  <c:v>29</c:v>
                </c:pt>
                <c:pt idx="139">
                  <c:v>28</c:v>
                </c:pt>
                <c:pt idx="140">
                  <c:v>27</c:v>
                </c:pt>
                <c:pt idx="141">
                  <c:v>28</c:v>
                </c:pt>
                <c:pt idx="142">
                  <c:v>27</c:v>
                </c:pt>
                <c:pt idx="143">
                  <c:v>28</c:v>
                </c:pt>
                <c:pt idx="144">
                  <c:v>29</c:v>
                </c:pt>
                <c:pt idx="145">
                  <c:v>29</c:v>
                </c:pt>
                <c:pt idx="146">
                  <c:v>30</c:v>
                </c:pt>
                <c:pt idx="147">
                  <c:v>29</c:v>
                </c:pt>
                <c:pt idx="148">
                  <c:v>30</c:v>
                </c:pt>
                <c:pt idx="149">
                  <c:v>31</c:v>
                </c:pt>
                <c:pt idx="150">
                  <c:v>32</c:v>
                </c:pt>
                <c:pt idx="151">
                  <c:v>31</c:v>
                </c:pt>
                <c:pt idx="152">
                  <c:v>31</c:v>
                </c:pt>
                <c:pt idx="153">
                  <c:v>30</c:v>
                </c:pt>
                <c:pt idx="154">
                  <c:v>31</c:v>
                </c:pt>
                <c:pt idx="155">
                  <c:v>32</c:v>
                </c:pt>
                <c:pt idx="156">
                  <c:v>33</c:v>
                </c:pt>
                <c:pt idx="157">
                  <c:v>34</c:v>
                </c:pt>
                <c:pt idx="158">
                  <c:v>33</c:v>
                </c:pt>
                <c:pt idx="159">
                  <c:v>32</c:v>
                </c:pt>
                <c:pt idx="160">
                  <c:v>33</c:v>
                </c:pt>
                <c:pt idx="161">
                  <c:v>34</c:v>
                </c:pt>
                <c:pt idx="162">
                  <c:v>33</c:v>
                </c:pt>
                <c:pt idx="163">
                  <c:v>34</c:v>
                </c:pt>
                <c:pt idx="164">
                  <c:v>33</c:v>
                </c:pt>
                <c:pt idx="165">
                  <c:v>32</c:v>
                </c:pt>
                <c:pt idx="166">
                  <c:v>33</c:v>
                </c:pt>
                <c:pt idx="167">
                  <c:v>34</c:v>
                </c:pt>
                <c:pt idx="168">
                  <c:v>35</c:v>
                </c:pt>
                <c:pt idx="169">
                  <c:v>35</c:v>
                </c:pt>
                <c:pt idx="170">
                  <c:v>36</c:v>
                </c:pt>
                <c:pt idx="171">
                  <c:v>37</c:v>
                </c:pt>
                <c:pt idx="172">
                  <c:v>36</c:v>
                </c:pt>
                <c:pt idx="173">
                  <c:v>36</c:v>
                </c:pt>
                <c:pt idx="174">
                  <c:v>37</c:v>
                </c:pt>
                <c:pt idx="175">
                  <c:v>38</c:v>
                </c:pt>
                <c:pt idx="176">
                  <c:v>37</c:v>
                </c:pt>
                <c:pt idx="177">
                  <c:v>38</c:v>
                </c:pt>
                <c:pt idx="178">
                  <c:v>39</c:v>
                </c:pt>
                <c:pt idx="179">
                  <c:v>40</c:v>
                </c:pt>
                <c:pt idx="180">
                  <c:v>40</c:v>
                </c:pt>
                <c:pt idx="181">
                  <c:v>39</c:v>
                </c:pt>
                <c:pt idx="182">
                  <c:v>40</c:v>
                </c:pt>
                <c:pt idx="183">
                  <c:v>41</c:v>
                </c:pt>
                <c:pt idx="184">
                  <c:v>42</c:v>
                </c:pt>
                <c:pt idx="185">
                  <c:v>43</c:v>
                </c:pt>
                <c:pt idx="186">
                  <c:v>44</c:v>
                </c:pt>
                <c:pt idx="187">
                  <c:v>44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Data!$AJ$1</c:f>
              <c:strCache>
                <c:ptCount val="1"/>
                <c:pt idx="0">
                  <c:v>LAD</c:v>
                </c:pt>
              </c:strCache>
            </c:strRef>
          </c:tx>
          <c:spPr>
            <a:ln w="38100" cmpd="sng">
              <a:solidFill>
                <a:srgbClr val="C00000"/>
              </a:solidFill>
              <a:prstDash val="sysDot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Data!$AJ$2:$AJ$189</c:f>
              <c:numCache>
                <c:formatCode>General</c:formatCode>
                <c:ptCount val="18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11</c:v>
                </c:pt>
                <c:pt idx="24">
                  <c:v>10</c:v>
                </c:pt>
                <c:pt idx="25">
                  <c:v>9</c:v>
                </c:pt>
                <c:pt idx="26">
                  <c:v>10</c:v>
                </c:pt>
                <c:pt idx="27">
                  <c:v>9</c:v>
                </c:pt>
                <c:pt idx="28">
                  <c:v>8</c:v>
                </c:pt>
                <c:pt idx="29">
                  <c:v>9</c:v>
                </c:pt>
                <c:pt idx="30">
                  <c:v>8</c:v>
                </c:pt>
                <c:pt idx="31">
                  <c:v>9</c:v>
                </c:pt>
                <c:pt idx="32">
                  <c:v>10</c:v>
                </c:pt>
                <c:pt idx="33">
                  <c:v>11</c:v>
                </c:pt>
                <c:pt idx="34">
                  <c:v>10</c:v>
                </c:pt>
                <c:pt idx="35">
                  <c:v>9</c:v>
                </c:pt>
                <c:pt idx="36">
                  <c:v>9</c:v>
                </c:pt>
                <c:pt idx="37">
                  <c:v>8</c:v>
                </c:pt>
                <c:pt idx="38">
                  <c:v>7</c:v>
                </c:pt>
                <c:pt idx="39">
                  <c:v>8</c:v>
                </c:pt>
                <c:pt idx="40">
                  <c:v>9</c:v>
                </c:pt>
                <c:pt idx="41">
                  <c:v>8</c:v>
                </c:pt>
                <c:pt idx="42">
                  <c:v>9</c:v>
                </c:pt>
                <c:pt idx="43">
                  <c:v>9</c:v>
                </c:pt>
                <c:pt idx="44">
                  <c:v>10</c:v>
                </c:pt>
                <c:pt idx="45">
                  <c:v>9</c:v>
                </c:pt>
                <c:pt idx="46">
                  <c:v>8</c:v>
                </c:pt>
                <c:pt idx="47">
                  <c:v>7</c:v>
                </c:pt>
                <c:pt idx="48">
                  <c:v>6</c:v>
                </c:pt>
                <c:pt idx="49">
                  <c:v>7</c:v>
                </c:pt>
                <c:pt idx="50">
                  <c:v>8</c:v>
                </c:pt>
                <c:pt idx="51">
                  <c:v>9</c:v>
                </c:pt>
                <c:pt idx="52">
                  <c:v>10</c:v>
                </c:pt>
                <c:pt idx="53">
                  <c:v>11</c:v>
                </c:pt>
                <c:pt idx="54">
                  <c:v>10</c:v>
                </c:pt>
                <c:pt idx="55">
                  <c:v>11</c:v>
                </c:pt>
                <c:pt idx="56">
                  <c:v>12</c:v>
                </c:pt>
                <c:pt idx="57">
                  <c:v>12</c:v>
                </c:pt>
                <c:pt idx="58">
                  <c:v>11</c:v>
                </c:pt>
                <c:pt idx="59">
                  <c:v>12</c:v>
                </c:pt>
                <c:pt idx="60">
                  <c:v>13</c:v>
                </c:pt>
                <c:pt idx="61">
                  <c:v>14</c:v>
                </c:pt>
                <c:pt idx="62">
                  <c:v>15</c:v>
                </c:pt>
                <c:pt idx="63">
                  <c:v>16</c:v>
                </c:pt>
                <c:pt idx="64">
                  <c:v>16</c:v>
                </c:pt>
                <c:pt idx="65">
                  <c:v>17</c:v>
                </c:pt>
                <c:pt idx="66">
                  <c:v>16</c:v>
                </c:pt>
                <c:pt idx="67">
                  <c:v>17</c:v>
                </c:pt>
                <c:pt idx="68">
                  <c:v>16</c:v>
                </c:pt>
                <c:pt idx="69">
                  <c:v>17</c:v>
                </c:pt>
                <c:pt idx="70">
                  <c:v>18</c:v>
                </c:pt>
                <c:pt idx="71">
                  <c:v>17</c:v>
                </c:pt>
                <c:pt idx="72">
                  <c:v>18</c:v>
                </c:pt>
                <c:pt idx="73">
                  <c:v>19</c:v>
                </c:pt>
                <c:pt idx="74">
                  <c:v>18</c:v>
                </c:pt>
                <c:pt idx="75">
                  <c:v>18</c:v>
                </c:pt>
                <c:pt idx="76">
                  <c:v>19</c:v>
                </c:pt>
                <c:pt idx="77">
                  <c:v>18</c:v>
                </c:pt>
                <c:pt idx="78">
                  <c:v>19</c:v>
                </c:pt>
                <c:pt idx="79">
                  <c:v>18</c:v>
                </c:pt>
                <c:pt idx="80">
                  <c:v>19</c:v>
                </c:pt>
                <c:pt idx="81">
                  <c:v>18</c:v>
                </c:pt>
                <c:pt idx="82">
                  <c:v>19</c:v>
                </c:pt>
                <c:pt idx="83">
                  <c:v>20</c:v>
                </c:pt>
                <c:pt idx="84">
                  <c:v>21</c:v>
                </c:pt>
                <c:pt idx="85">
                  <c:v>21</c:v>
                </c:pt>
                <c:pt idx="86">
                  <c:v>22</c:v>
                </c:pt>
                <c:pt idx="87">
                  <c:v>21</c:v>
                </c:pt>
                <c:pt idx="88">
                  <c:v>20</c:v>
                </c:pt>
                <c:pt idx="89">
                  <c:v>21</c:v>
                </c:pt>
                <c:pt idx="90">
                  <c:v>22</c:v>
                </c:pt>
                <c:pt idx="91">
                  <c:v>23</c:v>
                </c:pt>
                <c:pt idx="92">
                  <c:v>23</c:v>
                </c:pt>
                <c:pt idx="93">
                  <c:v>22</c:v>
                </c:pt>
                <c:pt idx="94">
                  <c:v>23</c:v>
                </c:pt>
                <c:pt idx="95">
                  <c:v>24</c:v>
                </c:pt>
                <c:pt idx="96">
                  <c:v>25</c:v>
                </c:pt>
                <c:pt idx="97">
                  <c:v>26</c:v>
                </c:pt>
                <c:pt idx="98">
                  <c:v>25</c:v>
                </c:pt>
                <c:pt idx="99">
                  <c:v>26</c:v>
                </c:pt>
                <c:pt idx="100">
                  <c:v>27</c:v>
                </c:pt>
                <c:pt idx="101">
                  <c:v>28</c:v>
                </c:pt>
                <c:pt idx="102">
                  <c:v>27</c:v>
                </c:pt>
                <c:pt idx="103">
                  <c:v>28</c:v>
                </c:pt>
                <c:pt idx="104">
                  <c:v>27</c:v>
                </c:pt>
                <c:pt idx="105">
                  <c:v>28</c:v>
                </c:pt>
                <c:pt idx="106">
                  <c:v>28</c:v>
                </c:pt>
                <c:pt idx="107">
                  <c:v>27</c:v>
                </c:pt>
                <c:pt idx="108">
                  <c:v>26</c:v>
                </c:pt>
                <c:pt idx="109">
                  <c:v>25</c:v>
                </c:pt>
                <c:pt idx="110">
                  <c:v>25</c:v>
                </c:pt>
                <c:pt idx="111">
                  <c:v>25</c:v>
                </c:pt>
                <c:pt idx="112">
                  <c:v>25</c:v>
                </c:pt>
                <c:pt idx="113">
                  <c:v>25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25</c:v>
                </c:pt>
                <c:pt idx="118">
                  <c:v>26</c:v>
                </c:pt>
                <c:pt idx="119">
                  <c:v>27</c:v>
                </c:pt>
                <c:pt idx="120">
                  <c:v>27</c:v>
                </c:pt>
                <c:pt idx="121">
                  <c:v>28</c:v>
                </c:pt>
                <c:pt idx="122">
                  <c:v>29</c:v>
                </c:pt>
                <c:pt idx="123">
                  <c:v>28</c:v>
                </c:pt>
                <c:pt idx="124">
                  <c:v>28</c:v>
                </c:pt>
                <c:pt idx="125">
                  <c:v>27</c:v>
                </c:pt>
                <c:pt idx="126">
                  <c:v>28</c:v>
                </c:pt>
                <c:pt idx="127">
                  <c:v>29</c:v>
                </c:pt>
                <c:pt idx="128">
                  <c:v>28</c:v>
                </c:pt>
                <c:pt idx="129">
                  <c:v>27</c:v>
                </c:pt>
                <c:pt idx="130">
                  <c:v>26</c:v>
                </c:pt>
                <c:pt idx="131">
                  <c:v>25</c:v>
                </c:pt>
                <c:pt idx="132">
                  <c:v>24</c:v>
                </c:pt>
                <c:pt idx="133">
                  <c:v>23</c:v>
                </c:pt>
                <c:pt idx="134">
                  <c:v>23</c:v>
                </c:pt>
                <c:pt idx="135">
                  <c:v>22</c:v>
                </c:pt>
                <c:pt idx="136">
                  <c:v>23</c:v>
                </c:pt>
                <c:pt idx="137">
                  <c:v>22</c:v>
                </c:pt>
                <c:pt idx="138">
                  <c:v>23</c:v>
                </c:pt>
                <c:pt idx="139">
                  <c:v>24</c:v>
                </c:pt>
                <c:pt idx="140">
                  <c:v>25</c:v>
                </c:pt>
                <c:pt idx="141">
                  <c:v>24</c:v>
                </c:pt>
                <c:pt idx="142">
                  <c:v>25</c:v>
                </c:pt>
                <c:pt idx="143">
                  <c:v>24</c:v>
                </c:pt>
                <c:pt idx="144">
                  <c:v>23</c:v>
                </c:pt>
                <c:pt idx="145">
                  <c:v>24</c:v>
                </c:pt>
                <c:pt idx="146">
                  <c:v>25</c:v>
                </c:pt>
                <c:pt idx="147">
                  <c:v>26</c:v>
                </c:pt>
                <c:pt idx="148">
                  <c:v>26</c:v>
                </c:pt>
                <c:pt idx="149">
                  <c:v>27</c:v>
                </c:pt>
                <c:pt idx="150">
                  <c:v>28</c:v>
                </c:pt>
                <c:pt idx="151">
                  <c:v>29</c:v>
                </c:pt>
                <c:pt idx="152">
                  <c:v>29</c:v>
                </c:pt>
                <c:pt idx="153">
                  <c:v>28</c:v>
                </c:pt>
                <c:pt idx="154">
                  <c:v>27</c:v>
                </c:pt>
                <c:pt idx="155">
                  <c:v>26</c:v>
                </c:pt>
                <c:pt idx="156">
                  <c:v>27</c:v>
                </c:pt>
                <c:pt idx="157">
                  <c:v>26</c:v>
                </c:pt>
                <c:pt idx="158">
                  <c:v>27</c:v>
                </c:pt>
                <c:pt idx="159">
                  <c:v>27</c:v>
                </c:pt>
                <c:pt idx="160">
                  <c:v>26</c:v>
                </c:pt>
                <c:pt idx="161">
                  <c:v>25</c:v>
                </c:pt>
                <c:pt idx="162">
                  <c:v>26</c:v>
                </c:pt>
                <c:pt idx="163">
                  <c:v>27</c:v>
                </c:pt>
                <c:pt idx="164">
                  <c:v>28</c:v>
                </c:pt>
                <c:pt idx="165">
                  <c:v>29</c:v>
                </c:pt>
                <c:pt idx="166">
                  <c:v>30</c:v>
                </c:pt>
                <c:pt idx="167">
                  <c:v>31</c:v>
                </c:pt>
                <c:pt idx="168">
                  <c:v>32</c:v>
                </c:pt>
                <c:pt idx="169">
                  <c:v>32</c:v>
                </c:pt>
                <c:pt idx="170">
                  <c:v>33</c:v>
                </c:pt>
                <c:pt idx="171">
                  <c:v>32</c:v>
                </c:pt>
                <c:pt idx="172">
                  <c:v>31</c:v>
                </c:pt>
                <c:pt idx="173">
                  <c:v>32</c:v>
                </c:pt>
                <c:pt idx="174">
                  <c:v>33</c:v>
                </c:pt>
                <c:pt idx="175">
                  <c:v>32</c:v>
                </c:pt>
                <c:pt idx="176">
                  <c:v>33</c:v>
                </c:pt>
                <c:pt idx="177">
                  <c:v>34</c:v>
                </c:pt>
                <c:pt idx="178">
                  <c:v>35</c:v>
                </c:pt>
                <c:pt idx="179">
                  <c:v>36</c:v>
                </c:pt>
                <c:pt idx="180">
                  <c:v>36</c:v>
                </c:pt>
                <c:pt idx="181">
                  <c:v>37</c:v>
                </c:pt>
                <c:pt idx="182">
                  <c:v>36</c:v>
                </c:pt>
                <c:pt idx="183">
                  <c:v>35</c:v>
                </c:pt>
                <c:pt idx="184">
                  <c:v>36</c:v>
                </c:pt>
                <c:pt idx="185">
                  <c:v>37</c:v>
                </c:pt>
                <c:pt idx="186">
                  <c:v>38</c:v>
                </c:pt>
                <c:pt idx="187">
                  <c:v>38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Data!$AK$1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mpd="sng"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Data!$AK$2:$AK$189</c:f>
              <c:numCache>
                <c:formatCode>General</c:formatCode>
                <c:ptCount val="188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-1</c:v>
                </c:pt>
                <c:pt idx="4">
                  <c:v>-2</c:v>
                </c:pt>
                <c:pt idx="5">
                  <c:v>-3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0</c:v>
                </c:pt>
                <c:pt idx="20">
                  <c:v>-1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-1</c:v>
                </c:pt>
                <c:pt idx="32">
                  <c:v>-2</c:v>
                </c:pt>
                <c:pt idx="33">
                  <c:v>-1</c:v>
                </c:pt>
                <c:pt idx="34">
                  <c:v>-1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-1</c:v>
                </c:pt>
                <c:pt idx="39">
                  <c:v>-2</c:v>
                </c:pt>
                <c:pt idx="40">
                  <c:v>-1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-1</c:v>
                </c:pt>
                <c:pt idx="46">
                  <c:v>-2</c:v>
                </c:pt>
                <c:pt idx="47">
                  <c:v>-1</c:v>
                </c:pt>
                <c:pt idx="48">
                  <c:v>-2</c:v>
                </c:pt>
                <c:pt idx="49">
                  <c:v>-3</c:v>
                </c:pt>
                <c:pt idx="50">
                  <c:v>-2</c:v>
                </c:pt>
                <c:pt idx="51">
                  <c:v>-2</c:v>
                </c:pt>
                <c:pt idx="52">
                  <c:v>-3</c:v>
                </c:pt>
                <c:pt idx="53">
                  <c:v>-4</c:v>
                </c:pt>
                <c:pt idx="54">
                  <c:v>-3</c:v>
                </c:pt>
                <c:pt idx="55">
                  <c:v>-2</c:v>
                </c:pt>
                <c:pt idx="56">
                  <c:v>-1</c:v>
                </c:pt>
                <c:pt idx="57">
                  <c:v>-2</c:v>
                </c:pt>
                <c:pt idx="58">
                  <c:v>-1</c:v>
                </c:pt>
                <c:pt idx="59">
                  <c:v>-2</c:v>
                </c:pt>
                <c:pt idx="60">
                  <c:v>-3</c:v>
                </c:pt>
                <c:pt idx="61">
                  <c:v>-2</c:v>
                </c:pt>
                <c:pt idx="62">
                  <c:v>-1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2</c:v>
                </c:pt>
                <c:pt idx="67">
                  <c:v>3</c:v>
                </c:pt>
                <c:pt idx="68">
                  <c:v>4</c:v>
                </c:pt>
                <c:pt idx="69">
                  <c:v>5</c:v>
                </c:pt>
                <c:pt idx="70">
                  <c:v>4</c:v>
                </c:pt>
                <c:pt idx="71">
                  <c:v>5</c:v>
                </c:pt>
                <c:pt idx="72">
                  <c:v>5</c:v>
                </c:pt>
                <c:pt idx="73">
                  <c:v>4</c:v>
                </c:pt>
                <c:pt idx="74">
                  <c:v>5</c:v>
                </c:pt>
                <c:pt idx="75">
                  <c:v>4</c:v>
                </c:pt>
                <c:pt idx="76">
                  <c:v>3</c:v>
                </c:pt>
                <c:pt idx="77">
                  <c:v>4</c:v>
                </c:pt>
                <c:pt idx="78">
                  <c:v>3</c:v>
                </c:pt>
                <c:pt idx="79">
                  <c:v>4</c:v>
                </c:pt>
                <c:pt idx="80">
                  <c:v>5</c:v>
                </c:pt>
                <c:pt idx="81">
                  <c:v>4</c:v>
                </c:pt>
                <c:pt idx="82">
                  <c:v>5</c:v>
                </c:pt>
                <c:pt idx="83">
                  <c:v>5</c:v>
                </c:pt>
                <c:pt idx="84">
                  <c:v>4</c:v>
                </c:pt>
                <c:pt idx="85">
                  <c:v>4</c:v>
                </c:pt>
                <c:pt idx="86">
                  <c:v>5</c:v>
                </c:pt>
                <c:pt idx="87">
                  <c:v>6</c:v>
                </c:pt>
                <c:pt idx="88">
                  <c:v>7</c:v>
                </c:pt>
                <c:pt idx="89">
                  <c:v>8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9</c:v>
                </c:pt>
                <c:pt idx="94">
                  <c:v>10</c:v>
                </c:pt>
                <c:pt idx="95">
                  <c:v>11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  <c:pt idx="100">
                  <c:v>9</c:v>
                </c:pt>
                <c:pt idx="101">
                  <c:v>10</c:v>
                </c:pt>
                <c:pt idx="102">
                  <c:v>9</c:v>
                </c:pt>
                <c:pt idx="103">
                  <c:v>10</c:v>
                </c:pt>
                <c:pt idx="104">
                  <c:v>11</c:v>
                </c:pt>
                <c:pt idx="105">
                  <c:v>12</c:v>
                </c:pt>
                <c:pt idx="106">
                  <c:v>13</c:v>
                </c:pt>
                <c:pt idx="107">
                  <c:v>13</c:v>
                </c:pt>
                <c:pt idx="108">
                  <c:v>14</c:v>
                </c:pt>
                <c:pt idx="109">
                  <c:v>15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17</c:v>
                </c:pt>
                <c:pt idx="116">
                  <c:v>18</c:v>
                </c:pt>
                <c:pt idx="117">
                  <c:v>19</c:v>
                </c:pt>
                <c:pt idx="118">
                  <c:v>20</c:v>
                </c:pt>
                <c:pt idx="119">
                  <c:v>19</c:v>
                </c:pt>
                <c:pt idx="120">
                  <c:v>20</c:v>
                </c:pt>
                <c:pt idx="121">
                  <c:v>20</c:v>
                </c:pt>
                <c:pt idx="122">
                  <c:v>19</c:v>
                </c:pt>
                <c:pt idx="123">
                  <c:v>18</c:v>
                </c:pt>
                <c:pt idx="124">
                  <c:v>19</c:v>
                </c:pt>
                <c:pt idx="125">
                  <c:v>20</c:v>
                </c:pt>
                <c:pt idx="126">
                  <c:v>21</c:v>
                </c:pt>
                <c:pt idx="127">
                  <c:v>20</c:v>
                </c:pt>
                <c:pt idx="128">
                  <c:v>20</c:v>
                </c:pt>
                <c:pt idx="129">
                  <c:v>21</c:v>
                </c:pt>
                <c:pt idx="130">
                  <c:v>22</c:v>
                </c:pt>
                <c:pt idx="131">
                  <c:v>23</c:v>
                </c:pt>
                <c:pt idx="132">
                  <c:v>24</c:v>
                </c:pt>
                <c:pt idx="133">
                  <c:v>25</c:v>
                </c:pt>
                <c:pt idx="134">
                  <c:v>26</c:v>
                </c:pt>
                <c:pt idx="135">
                  <c:v>26</c:v>
                </c:pt>
                <c:pt idx="136">
                  <c:v>27</c:v>
                </c:pt>
                <c:pt idx="137">
                  <c:v>28</c:v>
                </c:pt>
                <c:pt idx="138">
                  <c:v>29</c:v>
                </c:pt>
                <c:pt idx="139">
                  <c:v>30</c:v>
                </c:pt>
                <c:pt idx="140">
                  <c:v>31</c:v>
                </c:pt>
                <c:pt idx="141">
                  <c:v>32</c:v>
                </c:pt>
                <c:pt idx="142">
                  <c:v>32</c:v>
                </c:pt>
                <c:pt idx="143">
                  <c:v>33</c:v>
                </c:pt>
                <c:pt idx="144">
                  <c:v>34</c:v>
                </c:pt>
                <c:pt idx="145">
                  <c:v>33</c:v>
                </c:pt>
                <c:pt idx="146">
                  <c:v>34</c:v>
                </c:pt>
                <c:pt idx="147">
                  <c:v>32</c:v>
                </c:pt>
                <c:pt idx="148">
                  <c:v>31</c:v>
                </c:pt>
                <c:pt idx="149">
                  <c:v>32</c:v>
                </c:pt>
                <c:pt idx="150">
                  <c:v>33</c:v>
                </c:pt>
                <c:pt idx="151">
                  <c:v>32</c:v>
                </c:pt>
                <c:pt idx="152">
                  <c:v>31</c:v>
                </c:pt>
                <c:pt idx="153">
                  <c:v>32</c:v>
                </c:pt>
                <c:pt idx="154">
                  <c:v>33</c:v>
                </c:pt>
                <c:pt idx="155">
                  <c:v>32</c:v>
                </c:pt>
                <c:pt idx="156">
                  <c:v>31</c:v>
                </c:pt>
                <c:pt idx="157">
                  <c:v>32</c:v>
                </c:pt>
                <c:pt idx="158">
                  <c:v>33</c:v>
                </c:pt>
                <c:pt idx="159">
                  <c:v>32</c:v>
                </c:pt>
                <c:pt idx="160">
                  <c:v>31</c:v>
                </c:pt>
                <c:pt idx="161">
                  <c:v>31</c:v>
                </c:pt>
                <c:pt idx="162">
                  <c:v>32</c:v>
                </c:pt>
                <c:pt idx="163">
                  <c:v>31</c:v>
                </c:pt>
                <c:pt idx="164">
                  <c:v>32</c:v>
                </c:pt>
                <c:pt idx="165">
                  <c:v>33</c:v>
                </c:pt>
                <c:pt idx="166">
                  <c:v>34</c:v>
                </c:pt>
                <c:pt idx="167">
                  <c:v>33</c:v>
                </c:pt>
                <c:pt idx="168">
                  <c:v>32</c:v>
                </c:pt>
                <c:pt idx="169">
                  <c:v>31</c:v>
                </c:pt>
                <c:pt idx="170">
                  <c:v>31</c:v>
                </c:pt>
                <c:pt idx="171">
                  <c:v>32</c:v>
                </c:pt>
                <c:pt idx="172">
                  <c:v>33</c:v>
                </c:pt>
                <c:pt idx="173">
                  <c:v>32</c:v>
                </c:pt>
                <c:pt idx="174">
                  <c:v>32</c:v>
                </c:pt>
                <c:pt idx="175">
                  <c:v>33</c:v>
                </c:pt>
                <c:pt idx="176">
                  <c:v>34</c:v>
                </c:pt>
                <c:pt idx="177">
                  <c:v>35</c:v>
                </c:pt>
                <c:pt idx="178">
                  <c:v>34</c:v>
                </c:pt>
                <c:pt idx="179">
                  <c:v>35</c:v>
                </c:pt>
                <c:pt idx="180">
                  <c:v>34</c:v>
                </c:pt>
                <c:pt idx="181">
                  <c:v>33</c:v>
                </c:pt>
                <c:pt idx="182">
                  <c:v>32</c:v>
                </c:pt>
                <c:pt idx="183">
                  <c:v>33</c:v>
                </c:pt>
                <c:pt idx="184">
                  <c:v>33</c:v>
                </c:pt>
                <c:pt idx="185">
                  <c:v>32</c:v>
                </c:pt>
                <c:pt idx="186">
                  <c:v>31</c:v>
                </c:pt>
                <c:pt idx="187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522304"/>
        <c:axId val="250384768"/>
      </c:lineChart>
      <c:valAx>
        <c:axId val="250384768"/>
        <c:scaling>
          <c:orientation val="minMax"/>
          <c:max val="45"/>
          <c:min val="-1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 anchorCtr="1"/>
          <a:lstStyle/>
          <a:p>
            <a:pPr>
              <a:defRPr sz="875" b="1" i="0" u="non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522304"/>
        <c:crosses val="autoZero"/>
        <c:crossBetween val="between"/>
        <c:majorUnit val="9"/>
      </c:valAx>
      <c:dateAx>
        <c:axId val="147522304"/>
        <c:scaling>
          <c:orientation val="minMax"/>
          <c:max val="46292"/>
          <c:min val="46106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m/d/yy" sourceLinked="1"/>
        <c:majorTickMark val="none"/>
        <c:minorTickMark val="none"/>
        <c:tickLblPos val="low"/>
        <c:spPr>
          <a:ln w="3175">
            <a:solidFill>
              <a:schemeClr val="tx1"/>
            </a:solidFill>
            <a:prstDash val="solid"/>
          </a:ln>
        </c:spPr>
        <c:txPr>
          <a:bodyPr rot="0" vert="horz" anchorCtr="1"/>
          <a:lstStyle/>
          <a:p>
            <a:pPr>
              <a:defRPr sz="875" b="1" i="0" u="non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0384768"/>
        <c:crosses val="autoZero"/>
        <c:auto val="1"/>
        <c:lblOffset val="100"/>
        <c:baseTimeUnit val="days"/>
        <c:majorUnit val="1"/>
        <c:majorTimeUnit val="months"/>
      </c:date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958219765798508"/>
          <c:y val="0.63198643513214103"/>
          <c:w val="8.36698717948718E-2"/>
          <c:h val="0.27625005078699527"/>
        </c:manualLayout>
      </c:layout>
      <c:overlay val="0"/>
      <c:spPr>
        <a:gradFill rotWithShape="0">
          <a:gsLst>
            <a:gs pos="0">
              <a:srgbClr val="FFFFFF"/>
            </a:gs>
            <a:gs pos="100000">
              <a:srgbClr val="FFFFFF">
                <a:shade val="46275"/>
              </a:srgbClr>
            </a:gs>
          </a:gsLst>
          <a:lin ang="5400000" scaled="1"/>
        </a:gradFill>
      </c:spPr>
      <c:txPr>
        <a:bodyPr anchorCtr="1"/>
        <a:lstStyle/>
        <a:p>
          <a:pPr>
            <a:defRPr sz="1030" b="0" i="0" u="non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3880052312051179E-2"/>
          <c:y val="2.8089866375811182E-2"/>
          <c:w val="0.97611994768794863"/>
          <c:h val="0.94382026724837764"/>
        </c:manualLayout>
      </c:layout>
      <c:lineChart>
        <c:grouping val="standard"/>
        <c:varyColors val="1"/>
        <c:ser>
          <c:idx val="0"/>
          <c:order val="0"/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Data!$A$2:$A$189</c:f>
              <c:numCache>
                <c:formatCode>m/d/yy</c:formatCode>
                <c:ptCount val="188"/>
                <c:pt idx="0">
                  <c:v>46106</c:v>
                </c:pt>
                <c:pt idx="1">
                  <c:v>46107</c:v>
                </c:pt>
                <c:pt idx="2">
                  <c:v>46108</c:v>
                </c:pt>
                <c:pt idx="3">
                  <c:v>46109</c:v>
                </c:pt>
                <c:pt idx="4">
                  <c:v>46110</c:v>
                </c:pt>
                <c:pt idx="5">
                  <c:v>46111</c:v>
                </c:pt>
                <c:pt idx="6">
                  <c:v>46112</c:v>
                </c:pt>
                <c:pt idx="7">
                  <c:v>46113</c:v>
                </c:pt>
                <c:pt idx="8">
                  <c:v>46114</c:v>
                </c:pt>
                <c:pt idx="9">
                  <c:v>46115</c:v>
                </c:pt>
                <c:pt idx="10">
                  <c:v>46116</c:v>
                </c:pt>
                <c:pt idx="11">
                  <c:v>46117</c:v>
                </c:pt>
                <c:pt idx="12">
                  <c:v>46118</c:v>
                </c:pt>
                <c:pt idx="13">
                  <c:v>46119</c:v>
                </c:pt>
                <c:pt idx="14">
                  <c:v>46120</c:v>
                </c:pt>
                <c:pt idx="15">
                  <c:v>46121</c:v>
                </c:pt>
                <c:pt idx="16">
                  <c:v>46122</c:v>
                </c:pt>
                <c:pt idx="17">
                  <c:v>46123</c:v>
                </c:pt>
                <c:pt idx="18">
                  <c:v>46124</c:v>
                </c:pt>
                <c:pt idx="19">
                  <c:v>46125</c:v>
                </c:pt>
                <c:pt idx="20">
                  <c:v>46126</c:v>
                </c:pt>
                <c:pt idx="21">
                  <c:v>46127</c:v>
                </c:pt>
                <c:pt idx="22">
                  <c:v>46128</c:v>
                </c:pt>
                <c:pt idx="23">
                  <c:v>46129</c:v>
                </c:pt>
                <c:pt idx="24">
                  <c:v>46130</c:v>
                </c:pt>
                <c:pt idx="25">
                  <c:v>46131</c:v>
                </c:pt>
                <c:pt idx="26">
                  <c:v>46132</c:v>
                </c:pt>
                <c:pt idx="27">
                  <c:v>46133</c:v>
                </c:pt>
                <c:pt idx="28">
                  <c:v>46134</c:v>
                </c:pt>
                <c:pt idx="29">
                  <c:v>46135</c:v>
                </c:pt>
                <c:pt idx="30">
                  <c:v>46136</c:v>
                </c:pt>
                <c:pt idx="31">
                  <c:v>46137</c:v>
                </c:pt>
                <c:pt idx="32">
                  <c:v>46138</c:v>
                </c:pt>
                <c:pt idx="33">
                  <c:v>46139</c:v>
                </c:pt>
                <c:pt idx="34">
                  <c:v>46140</c:v>
                </c:pt>
                <c:pt idx="35">
                  <c:v>46141</c:v>
                </c:pt>
                <c:pt idx="36">
                  <c:v>46142</c:v>
                </c:pt>
                <c:pt idx="37">
                  <c:v>46143</c:v>
                </c:pt>
                <c:pt idx="38">
                  <c:v>46144</c:v>
                </c:pt>
                <c:pt idx="39">
                  <c:v>46145</c:v>
                </c:pt>
                <c:pt idx="40">
                  <c:v>46146</c:v>
                </c:pt>
                <c:pt idx="41">
                  <c:v>46147</c:v>
                </c:pt>
                <c:pt idx="42">
                  <c:v>46148</c:v>
                </c:pt>
                <c:pt idx="43">
                  <c:v>46149</c:v>
                </c:pt>
                <c:pt idx="44">
                  <c:v>46150</c:v>
                </c:pt>
                <c:pt idx="45">
                  <c:v>46151</c:v>
                </c:pt>
                <c:pt idx="46">
                  <c:v>46152</c:v>
                </c:pt>
                <c:pt idx="47">
                  <c:v>46153</c:v>
                </c:pt>
                <c:pt idx="48">
                  <c:v>46154</c:v>
                </c:pt>
                <c:pt idx="49">
                  <c:v>46155</c:v>
                </c:pt>
                <c:pt idx="50">
                  <c:v>46156</c:v>
                </c:pt>
                <c:pt idx="51">
                  <c:v>46157</c:v>
                </c:pt>
                <c:pt idx="52">
                  <c:v>46158</c:v>
                </c:pt>
                <c:pt idx="53">
                  <c:v>46159</c:v>
                </c:pt>
                <c:pt idx="54">
                  <c:v>46160</c:v>
                </c:pt>
                <c:pt idx="55">
                  <c:v>46161</c:v>
                </c:pt>
                <c:pt idx="56">
                  <c:v>46162</c:v>
                </c:pt>
                <c:pt idx="57">
                  <c:v>46163</c:v>
                </c:pt>
                <c:pt idx="58">
                  <c:v>46164</c:v>
                </c:pt>
                <c:pt idx="59">
                  <c:v>46165</c:v>
                </c:pt>
                <c:pt idx="60">
                  <c:v>46166</c:v>
                </c:pt>
                <c:pt idx="61">
                  <c:v>46167</c:v>
                </c:pt>
                <c:pt idx="62">
                  <c:v>46168</c:v>
                </c:pt>
                <c:pt idx="63">
                  <c:v>46169</c:v>
                </c:pt>
                <c:pt idx="64">
                  <c:v>46170</c:v>
                </c:pt>
                <c:pt idx="65">
                  <c:v>46171</c:v>
                </c:pt>
                <c:pt idx="66">
                  <c:v>46172</c:v>
                </c:pt>
                <c:pt idx="67">
                  <c:v>46173</c:v>
                </c:pt>
                <c:pt idx="68">
                  <c:v>46174</c:v>
                </c:pt>
                <c:pt idx="69">
                  <c:v>46175</c:v>
                </c:pt>
                <c:pt idx="70">
                  <c:v>46176</c:v>
                </c:pt>
                <c:pt idx="71">
                  <c:v>46177</c:v>
                </c:pt>
                <c:pt idx="72">
                  <c:v>46178</c:v>
                </c:pt>
                <c:pt idx="73">
                  <c:v>46179</c:v>
                </c:pt>
                <c:pt idx="74">
                  <c:v>46180</c:v>
                </c:pt>
                <c:pt idx="75">
                  <c:v>46181</c:v>
                </c:pt>
                <c:pt idx="76">
                  <c:v>46182</c:v>
                </c:pt>
                <c:pt idx="77">
                  <c:v>46183</c:v>
                </c:pt>
                <c:pt idx="78">
                  <c:v>46184</c:v>
                </c:pt>
                <c:pt idx="79">
                  <c:v>46185</c:v>
                </c:pt>
                <c:pt idx="80">
                  <c:v>46186</c:v>
                </c:pt>
                <c:pt idx="81">
                  <c:v>46187</c:v>
                </c:pt>
                <c:pt idx="82">
                  <c:v>46188</c:v>
                </c:pt>
                <c:pt idx="83">
                  <c:v>46189</c:v>
                </c:pt>
                <c:pt idx="84">
                  <c:v>46190</c:v>
                </c:pt>
                <c:pt idx="85">
                  <c:v>46191</c:v>
                </c:pt>
                <c:pt idx="86">
                  <c:v>46192</c:v>
                </c:pt>
                <c:pt idx="87">
                  <c:v>46193</c:v>
                </c:pt>
                <c:pt idx="88">
                  <c:v>46194</c:v>
                </c:pt>
                <c:pt idx="89">
                  <c:v>46195</c:v>
                </c:pt>
                <c:pt idx="90">
                  <c:v>46196</c:v>
                </c:pt>
                <c:pt idx="91">
                  <c:v>46197</c:v>
                </c:pt>
                <c:pt idx="92">
                  <c:v>46198</c:v>
                </c:pt>
                <c:pt idx="93">
                  <c:v>46199</c:v>
                </c:pt>
                <c:pt idx="94">
                  <c:v>46200</c:v>
                </c:pt>
                <c:pt idx="95">
                  <c:v>46201</c:v>
                </c:pt>
                <c:pt idx="96">
                  <c:v>46202</c:v>
                </c:pt>
                <c:pt idx="97">
                  <c:v>46203</c:v>
                </c:pt>
                <c:pt idx="98">
                  <c:v>46204</c:v>
                </c:pt>
                <c:pt idx="99">
                  <c:v>46205</c:v>
                </c:pt>
                <c:pt idx="100">
                  <c:v>46206</c:v>
                </c:pt>
                <c:pt idx="101">
                  <c:v>46207</c:v>
                </c:pt>
                <c:pt idx="102">
                  <c:v>46208</c:v>
                </c:pt>
                <c:pt idx="103">
                  <c:v>46209</c:v>
                </c:pt>
                <c:pt idx="104">
                  <c:v>46210</c:v>
                </c:pt>
                <c:pt idx="105">
                  <c:v>46211</c:v>
                </c:pt>
                <c:pt idx="106">
                  <c:v>46212</c:v>
                </c:pt>
                <c:pt idx="107">
                  <c:v>46213</c:v>
                </c:pt>
                <c:pt idx="108">
                  <c:v>46214</c:v>
                </c:pt>
                <c:pt idx="109">
                  <c:v>46215</c:v>
                </c:pt>
                <c:pt idx="110">
                  <c:v>46216</c:v>
                </c:pt>
                <c:pt idx="111">
                  <c:v>46217</c:v>
                </c:pt>
                <c:pt idx="112">
                  <c:v>46218</c:v>
                </c:pt>
                <c:pt idx="113">
                  <c:v>46219</c:v>
                </c:pt>
                <c:pt idx="114">
                  <c:v>46220</c:v>
                </c:pt>
                <c:pt idx="115">
                  <c:v>46221</c:v>
                </c:pt>
                <c:pt idx="116">
                  <c:v>46222</c:v>
                </c:pt>
                <c:pt idx="117">
                  <c:v>46223</c:v>
                </c:pt>
                <c:pt idx="118">
                  <c:v>46224</c:v>
                </c:pt>
                <c:pt idx="119">
                  <c:v>46225</c:v>
                </c:pt>
                <c:pt idx="120">
                  <c:v>46226</c:v>
                </c:pt>
                <c:pt idx="121">
                  <c:v>46227</c:v>
                </c:pt>
                <c:pt idx="122">
                  <c:v>46228</c:v>
                </c:pt>
                <c:pt idx="123">
                  <c:v>46229</c:v>
                </c:pt>
                <c:pt idx="124">
                  <c:v>46230</c:v>
                </c:pt>
                <c:pt idx="125">
                  <c:v>46231</c:v>
                </c:pt>
                <c:pt idx="126">
                  <c:v>46232</c:v>
                </c:pt>
                <c:pt idx="127">
                  <c:v>46233</c:v>
                </c:pt>
                <c:pt idx="128">
                  <c:v>46234</c:v>
                </c:pt>
                <c:pt idx="129">
                  <c:v>46235</c:v>
                </c:pt>
                <c:pt idx="130">
                  <c:v>46236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46242</c:v>
                </c:pt>
                <c:pt idx="137">
                  <c:v>46243</c:v>
                </c:pt>
                <c:pt idx="138">
                  <c:v>46244</c:v>
                </c:pt>
                <c:pt idx="139">
                  <c:v>46245</c:v>
                </c:pt>
                <c:pt idx="140">
                  <c:v>46246</c:v>
                </c:pt>
                <c:pt idx="141">
                  <c:v>46247</c:v>
                </c:pt>
                <c:pt idx="142">
                  <c:v>46248</c:v>
                </c:pt>
                <c:pt idx="143">
                  <c:v>46249</c:v>
                </c:pt>
                <c:pt idx="144">
                  <c:v>46250</c:v>
                </c:pt>
                <c:pt idx="145">
                  <c:v>46251</c:v>
                </c:pt>
                <c:pt idx="146">
                  <c:v>46252</c:v>
                </c:pt>
                <c:pt idx="147">
                  <c:v>46253</c:v>
                </c:pt>
                <c:pt idx="148">
                  <c:v>46254</c:v>
                </c:pt>
                <c:pt idx="149">
                  <c:v>46255</c:v>
                </c:pt>
                <c:pt idx="150">
                  <c:v>46256</c:v>
                </c:pt>
                <c:pt idx="151">
                  <c:v>46257</c:v>
                </c:pt>
                <c:pt idx="152">
                  <c:v>46258</c:v>
                </c:pt>
                <c:pt idx="153">
                  <c:v>46259</c:v>
                </c:pt>
                <c:pt idx="154">
                  <c:v>46260</c:v>
                </c:pt>
                <c:pt idx="155">
                  <c:v>46261</c:v>
                </c:pt>
                <c:pt idx="156">
                  <c:v>46262</c:v>
                </c:pt>
                <c:pt idx="157">
                  <c:v>46263</c:v>
                </c:pt>
                <c:pt idx="158">
                  <c:v>46264</c:v>
                </c:pt>
                <c:pt idx="159">
                  <c:v>46265</c:v>
                </c:pt>
                <c:pt idx="160">
                  <c:v>46266</c:v>
                </c:pt>
                <c:pt idx="161">
                  <c:v>46267</c:v>
                </c:pt>
                <c:pt idx="162">
                  <c:v>46268</c:v>
                </c:pt>
                <c:pt idx="163">
                  <c:v>46269</c:v>
                </c:pt>
                <c:pt idx="164">
                  <c:v>46270</c:v>
                </c:pt>
                <c:pt idx="165">
                  <c:v>46271</c:v>
                </c:pt>
                <c:pt idx="166">
                  <c:v>46272</c:v>
                </c:pt>
                <c:pt idx="167">
                  <c:v>46273</c:v>
                </c:pt>
                <c:pt idx="168">
                  <c:v>46274</c:v>
                </c:pt>
                <c:pt idx="169">
                  <c:v>46275</c:v>
                </c:pt>
                <c:pt idx="170">
                  <c:v>46276</c:v>
                </c:pt>
                <c:pt idx="171">
                  <c:v>46277</c:v>
                </c:pt>
                <c:pt idx="172">
                  <c:v>46278</c:v>
                </c:pt>
                <c:pt idx="173">
                  <c:v>46279</c:v>
                </c:pt>
                <c:pt idx="174">
                  <c:v>46280</c:v>
                </c:pt>
                <c:pt idx="175">
                  <c:v>46281</c:v>
                </c:pt>
                <c:pt idx="176">
                  <c:v>46282</c:v>
                </c:pt>
                <c:pt idx="177">
                  <c:v>46283</c:v>
                </c:pt>
                <c:pt idx="178">
                  <c:v>46284</c:v>
                </c:pt>
                <c:pt idx="179">
                  <c:v>46285</c:v>
                </c:pt>
                <c:pt idx="180">
                  <c:v>46286</c:v>
                </c:pt>
                <c:pt idx="181">
                  <c:v>46287</c:v>
                </c:pt>
                <c:pt idx="182">
                  <c:v>46288</c:v>
                </c:pt>
                <c:pt idx="183">
                  <c:v>46289</c:v>
                </c:pt>
                <c:pt idx="184">
                  <c:v>46290</c:v>
                </c:pt>
                <c:pt idx="185">
                  <c:v>46291</c:v>
                </c:pt>
                <c:pt idx="186">
                  <c:v>46292</c:v>
                </c:pt>
                <c:pt idx="187">
                  <c:v>46293</c:v>
                </c:pt>
              </c:numCache>
            </c:numRef>
          </c:cat>
          <c:val>
            <c:numRef>
              <c:f>Data!$AY$2:$AY$189</c:f>
              <c:numCache>
                <c:formatCode>General</c:formatCode>
                <c:ptCount val="1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1.5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0.5</c:v>
                </c:pt>
                <c:pt idx="16">
                  <c:v>0</c:v>
                </c:pt>
                <c:pt idx="17">
                  <c:v>-1</c:v>
                </c:pt>
                <c:pt idx="18">
                  <c:v>-1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-1.5</c:v>
                </c:pt>
                <c:pt idx="26">
                  <c:v>-2</c:v>
                </c:pt>
                <c:pt idx="27">
                  <c:v>-2</c:v>
                </c:pt>
                <c:pt idx="28">
                  <c:v>-2</c:v>
                </c:pt>
                <c:pt idx="29">
                  <c:v>-2.5</c:v>
                </c:pt>
                <c:pt idx="30">
                  <c:v>-3.5</c:v>
                </c:pt>
                <c:pt idx="31">
                  <c:v>-4.5</c:v>
                </c:pt>
                <c:pt idx="32">
                  <c:v>-3.5</c:v>
                </c:pt>
                <c:pt idx="33">
                  <c:v>-3.5</c:v>
                </c:pt>
                <c:pt idx="34">
                  <c:v>-3.5</c:v>
                </c:pt>
                <c:pt idx="35">
                  <c:v>-3.5</c:v>
                </c:pt>
                <c:pt idx="36">
                  <c:v>-3.5</c:v>
                </c:pt>
                <c:pt idx="37">
                  <c:v>-2.5</c:v>
                </c:pt>
                <c:pt idx="38">
                  <c:v>-2.5</c:v>
                </c:pt>
                <c:pt idx="39">
                  <c:v>-3.5</c:v>
                </c:pt>
                <c:pt idx="40">
                  <c:v>-4.5</c:v>
                </c:pt>
                <c:pt idx="41">
                  <c:v>-5</c:v>
                </c:pt>
                <c:pt idx="42">
                  <c:v>-5</c:v>
                </c:pt>
                <c:pt idx="43">
                  <c:v>-5.5</c:v>
                </c:pt>
                <c:pt idx="44">
                  <c:v>-5.5</c:v>
                </c:pt>
                <c:pt idx="45">
                  <c:v>-4.5</c:v>
                </c:pt>
                <c:pt idx="46">
                  <c:v>-3.5</c:v>
                </c:pt>
                <c:pt idx="47">
                  <c:v>-3.5</c:v>
                </c:pt>
                <c:pt idx="48">
                  <c:v>-2.5</c:v>
                </c:pt>
                <c:pt idx="49">
                  <c:v>-2.5</c:v>
                </c:pt>
                <c:pt idx="50">
                  <c:v>-2.5</c:v>
                </c:pt>
                <c:pt idx="51">
                  <c:v>-2.5</c:v>
                </c:pt>
                <c:pt idx="52">
                  <c:v>-1.5</c:v>
                </c:pt>
                <c:pt idx="53">
                  <c:v>-1.5</c:v>
                </c:pt>
                <c:pt idx="54">
                  <c:v>-0.5</c:v>
                </c:pt>
                <c:pt idx="55">
                  <c:v>0.5</c:v>
                </c:pt>
                <c:pt idx="56">
                  <c:v>1.5</c:v>
                </c:pt>
                <c:pt idx="57">
                  <c:v>1.5</c:v>
                </c:pt>
                <c:pt idx="58">
                  <c:v>2.5</c:v>
                </c:pt>
                <c:pt idx="59">
                  <c:v>2</c:v>
                </c:pt>
                <c:pt idx="60">
                  <c:v>1.5</c:v>
                </c:pt>
                <c:pt idx="61">
                  <c:v>2.5</c:v>
                </c:pt>
                <c:pt idx="62">
                  <c:v>3.5</c:v>
                </c:pt>
                <c:pt idx="63">
                  <c:v>4.5</c:v>
                </c:pt>
                <c:pt idx="64">
                  <c:v>4</c:v>
                </c:pt>
                <c:pt idx="65">
                  <c:v>4.5</c:v>
                </c:pt>
                <c:pt idx="66">
                  <c:v>4</c:v>
                </c:pt>
                <c:pt idx="67">
                  <c:v>4.5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4.5</c:v>
                </c:pt>
                <c:pt idx="72">
                  <c:v>5</c:v>
                </c:pt>
                <c:pt idx="73">
                  <c:v>5</c:v>
                </c:pt>
                <c:pt idx="74">
                  <c:v>5</c:v>
                </c:pt>
                <c:pt idx="75">
                  <c:v>5.5</c:v>
                </c:pt>
                <c:pt idx="76">
                  <c:v>4.5</c:v>
                </c:pt>
                <c:pt idx="77">
                  <c:v>3.5</c:v>
                </c:pt>
                <c:pt idx="78">
                  <c:v>4</c:v>
                </c:pt>
                <c:pt idx="79">
                  <c:v>5</c:v>
                </c:pt>
                <c:pt idx="80">
                  <c:v>4</c:v>
                </c:pt>
                <c:pt idx="81">
                  <c:v>5</c:v>
                </c:pt>
                <c:pt idx="82">
                  <c:v>4.5</c:v>
                </c:pt>
                <c:pt idx="83">
                  <c:v>4.5</c:v>
                </c:pt>
                <c:pt idx="84">
                  <c:v>5.5</c:v>
                </c:pt>
                <c:pt idx="85">
                  <c:v>5.5</c:v>
                </c:pt>
                <c:pt idx="86">
                  <c:v>5.5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6</c:v>
                </c:pt>
                <c:pt idx="91">
                  <c:v>7</c:v>
                </c:pt>
                <c:pt idx="92">
                  <c:v>6.5</c:v>
                </c:pt>
                <c:pt idx="93">
                  <c:v>7.5</c:v>
                </c:pt>
                <c:pt idx="94">
                  <c:v>6.5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6.5</c:v>
                </c:pt>
                <c:pt idx="104">
                  <c:v>7</c:v>
                </c:pt>
                <c:pt idx="105">
                  <c:v>6</c:v>
                </c:pt>
                <c:pt idx="106">
                  <c:v>7</c:v>
                </c:pt>
                <c:pt idx="107">
                  <c:v>7.5</c:v>
                </c:pt>
                <c:pt idx="108">
                  <c:v>6</c:v>
                </c:pt>
                <c:pt idx="109">
                  <c:v>5</c:v>
                </c:pt>
                <c:pt idx="110">
                  <c:v>5</c:v>
                </c:pt>
                <c:pt idx="111">
                  <c:v>5</c:v>
                </c:pt>
                <c:pt idx="112">
                  <c:v>5</c:v>
                </c:pt>
                <c:pt idx="113">
                  <c:v>5</c:v>
                </c:pt>
                <c:pt idx="114">
                  <c:v>6</c:v>
                </c:pt>
                <c:pt idx="115">
                  <c:v>6</c:v>
                </c:pt>
                <c:pt idx="116">
                  <c:v>6</c:v>
                </c:pt>
                <c:pt idx="117">
                  <c:v>7</c:v>
                </c:pt>
                <c:pt idx="118">
                  <c:v>6</c:v>
                </c:pt>
                <c:pt idx="119">
                  <c:v>7</c:v>
                </c:pt>
                <c:pt idx="120">
                  <c:v>7</c:v>
                </c:pt>
                <c:pt idx="121">
                  <c:v>6</c:v>
                </c:pt>
                <c:pt idx="122">
                  <c:v>6</c:v>
                </c:pt>
                <c:pt idx="123">
                  <c:v>7</c:v>
                </c:pt>
                <c:pt idx="124">
                  <c:v>6</c:v>
                </c:pt>
                <c:pt idx="125">
                  <c:v>6</c:v>
                </c:pt>
                <c:pt idx="126">
                  <c:v>6</c:v>
                </c:pt>
                <c:pt idx="127">
                  <c:v>5.5</c:v>
                </c:pt>
                <c:pt idx="128">
                  <c:v>6.5</c:v>
                </c:pt>
                <c:pt idx="129">
                  <c:v>6.5</c:v>
                </c:pt>
                <c:pt idx="130">
                  <c:v>6.5</c:v>
                </c:pt>
                <c:pt idx="131">
                  <c:v>5.5</c:v>
                </c:pt>
                <c:pt idx="132">
                  <c:v>5.5</c:v>
                </c:pt>
                <c:pt idx="133">
                  <c:v>5.5</c:v>
                </c:pt>
                <c:pt idx="134">
                  <c:v>5.5</c:v>
                </c:pt>
                <c:pt idx="135">
                  <c:v>4.5</c:v>
                </c:pt>
                <c:pt idx="136">
                  <c:v>5.5</c:v>
                </c:pt>
                <c:pt idx="137">
                  <c:v>5.5</c:v>
                </c:pt>
                <c:pt idx="138">
                  <c:v>5</c:v>
                </c:pt>
                <c:pt idx="139">
                  <c:v>4</c:v>
                </c:pt>
                <c:pt idx="140">
                  <c:v>3</c:v>
                </c:pt>
                <c:pt idx="141">
                  <c:v>4</c:v>
                </c:pt>
                <c:pt idx="142">
                  <c:v>3</c:v>
                </c:pt>
                <c:pt idx="143">
                  <c:v>4</c:v>
                </c:pt>
                <c:pt idx="144">
                  <c:v>5</c:v>
                </c:pt>
                <c:pt idx="145">
                  <c:v>4.5</c:v>
                </c:pt>
                <c:pt idx="146">
                  <c:v>4.5</c:v>
                </c:pt>
                <c:pt idx="147">
                  <c:v>4.5</c:v>
                </c:pt>
                <c:pt idx="148">
                  <c:v>5</c:v>
                </c:pt>
                <c:pt idx="149">
                  <c:v>6</c:v>
                </c:pt>
                <c:pt idx="150">
                  <c:v>7</c:v>
                </c:pt>
                <c:pt idx="151">
                  <c:v>6</c:v>
                </c:pt>
                <c:pt idx="152">
                  <c:v>5.5</c:v>
                </c:pt>
                <c:pt idx="153">
                  <c:v>5.5</c:v>
                </c:pt>
                <c:pt idx="154">
                  <c:v>6.5</c:v>
                </c:pt>
                <c:pt idx="155">
                  <c:v>7</c:v>
                </c:pt>
                <c:pt idx="156">
                  <c:v>8</c:v>
                </c:pt>
                <c:pt idx="157">
                  <c:v>8</c:v>
                </c:pt>
                <c:pt idx="158">
                  <c:v>8</c:v>
                </c:pt>
                <c:pt idx="159">
                  <c:v>7</c:v>
                </c:pt>
                <c:pt idx="160">
                  <c:v>8</c:v>
                </c:pt>
                <c:pt idx="161">
                  <c:v>9</c:v>
                </c:pt>
                <c:pt idx="162">
                  <c:v>8</c:v>
                </c:pt>
                <c:pt idx="163">
                  <c:v>8</c:v>
                </c:pt>
                <c:pt idx="164">
                  <c:v>7</c:v>
                </c:pt>
                <c:pt idx="165">
                  <c:v>7</c:v>
                </c:pt>
                <c:pt idx="166">
                  <c:v>8</c:v>
                </c:pt>
                <c:pt idx="167">
                  <c:v>9</c:v>
                </c:pt>
                <c:pt idx="168">
                  <c:v>10</c:v>
                </c:pt>
                <c:pt idx="169">
                  <c:v>10</c:v>
                </c:pt>
                <c:pt idx="170">
                  <c:v>10</c:v>
                </c:pt>
                <c:pt idx="171">
                  <c:v>10</c:v>
                </c:pt>
                <c:pt idx="172">
                  <c:v>10</c:v>
                </c:pt>
                <c:pt idx="173">
                  <c:v>9.5</c:v>
                </c:pt>
                <c:pt idx="174">
                  <c:v>10.5</c:v>
                </c:pt>
                <c:pt idx="175">
                  <c:v>10.5</c:v>
                </c:pt>
                <c:pt idx="176">
                  <c:v>10</c:v>
                </c:pt>
                <c:pt idx="177">
                  <c:v>11</c:v>
                </c:pt>
                <c:pt idx="178">
                  <c:v>11</c:v>
                </c:pt>
                <c:pt idx="179">
                  <c:v>11</c:v>
                </c:pt>
                <c:pt idx="180">
                  <c:v>11</c:v>
                </c:pt>
                <c:pt idx="181">
                  <c:v>11</c:v>
                </c:pt>
                <c:pt idx="182">
                  <c:v>12</c:v>
                </c:pt>
                <c:pt idx="183">
                  <c:v>12</c:v>
                </c:pt>
                <c:pt idx="184">
                  <c:v>13.5</c:v>
                </c:pt>
                <c:pt idx="185">
                  <c:v>14</c:v>
                </c:pt>
                <c:pt idx="186">
                  <c:v>14</c:v>
                </c:pt>
                <c:pt idx="187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27040"/>
        <c:axId val="250951552"/>
      </c:lineChart>
      <c:valAx>
        <c:axId val="250951552"/>
        <c:scaling>
          <c:orientation val="minMax"/>
          <c:max val="15"/>
          <c:min val="-9"/>
        </c:scaling>
        <c:delete val="0"/>
        <c:axPos val="l"/>
        <c:numFmt formatCode="General" sourceLinked="1"/>
        <c:majorTickMark val="out"/>
        <c:minorTickMark val="none"/>
        <c:tickLblPos val="nextTo"/>
        <c:crossAx val="151927040"/>
        <c:crosses val="autoZero"/>
        <c:crossBetween val="between"/>
        <c:majorUnit val="3"/>
      </c:valAx>
      <c:dateAx>
        <c:axId val="1519270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m/d/yy" sourceLinked="1"/>
        <c:majorTickMark val="out"/>
        <c:minorTickMark val="none"/>
        <c:tickLblPos val="nextTo"/>
        <c:txPr>
          <a:bodyPr anchorCtr="1"/>
          <a:lstStyle/>
          <a:p>
            <a:pPr>
              <a:defRPr sz="880" b="1">
                <a:latin typeface="Arial"/>
                <a:ea typeface="Arial"/>
                <a:cs typeface="Arial"/>
              </a:defRPr>
            </a:pPr>
            <a:endParaRPr lang="en-US"/>
          </a:p>
        </c:txPr>
        <c:crossAx val="250951552"/>
        <c:crossesAt val="0"/>
        <c:auto val="1"/>
        <c:lblOffset val="100"/>
        <c:baseTimeUnit val="days"/>
        <c:majorUnit val="1"/>
        <c:majorTimeUnit val="months"/>
        <c:minorUnit val="1"/>
      </c:date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31</xdr:col>
      <xdr:colOff>0</xdr:colOff>
      <xdr:row>58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285750</xdr:colOff>
      <xdr:row>59</xdr:row>
      <xdr:rowOff>0</xdr:rowOff>
    </xdr:from>
    <xdr:to>
      <xdr:col>27</xdr:col>
      <xdr:colOff>590550</xdr:colOff>
      <xdr:row>90</xdr:row>
      <xdr:rowOff>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tabSelected="1" topLeftCell="A21" workbookViewId="0">
      <selection activeCell="AG75" sqref="AG75"/>
    </sheetView>
  </sheetViews>
  <sheetFormatPr defaultRowHeight="12.75" x14ac:dyDescent="0.2"/>
  <cols>
    <col min="1" max="1" width="2.28515625" customWidth="1"/>
    <col min="2" max="2" width="6.85546875" customWidth="1"/>
    <col min="3" max="3" width="5.140625" customWidth="1"/>
    <col min="4" max="4" width="7.42578125" customWidth="1"/>
    <col min="5" max="5" width="4.5703125" customWidth="1"/>
  </cols>
  <sheetData>
    <row r="1" spans="1:4" ht="12.75" customHeight="1" x14ac:dyDescent="0.2">
      <c r="A1" t="s">
        <v>0</v>
      </c>
    </row>
    <row r="2" spans="1:4" x14ac:dyDescent="0.2">
      <c r="B2" s="55" t="str">
        <f>Data!AU181</f>
        <v>MIL</v>
      </c>
      <c r="C2" s="56">
        <f>Data!AV181</f>
        <v>0</v>
      </c>
      <c r="D2" s="57">
        <f>Data!AW181</f>
        <v>0.63580246913580252</v>
      </c>
    </row>
    <row r="3" spans="1:4" x14ac:dyDescent="0.2">
      <c r="B3" s="25" t="str">
        <f>Data!AU182</f>
        <v>CHC</v>
      </c>
      <c r="C3" s="34">
        <f>Data!AV182</f>
        <v>14</v>
      </c>
      <c r="D3" s="26">
        <f>Data!AW182</f>
        <v>0.54938271604938271</v>
      </c>
    </row>
    <row r="4" spans="1:4" x14ac:dyDescent="0.2">
      <c r="B4" s="25" t="str">
        <f>Data!AU183</f>
        <v>PIT</v>
      </c>
      <c r="C4" s="34">
        <f>Data!AV183</f>
        <v>21</v>
      </c>
      <c r="D4" s="26">
        <f>Data!AW183</f>
        <v>0.50617283950617287</v>
      </c>
    </row>
    <row r="5" spans="1:4" x14ac:dyDescent="0.2">
      <c r="B5" s="25" t="str">
        <f>Data!AU184</f>
        <v>STL</v>
      </c>
      <c r="C5" s="34">
        <f>Data!AV184</f>
        <v>26</v>
      </c>
      <c r="D5" s="26">
        <f>Data!AW184</f>
        <v>0.47530864197530864</v>
      </c>
    </row>
    <row r="6" spans="1:4" x14ac:dyDescent="0.2">
      <c r="B6" s="47" t="str">
        <f>Data!AU185</f>
        <v>CIN</v>
      </c>
      <c r="C6" s="48">
        <f>Data!AV185</f>
        <v>28</v>
      </c>
      <c r="D6" s="49">
        <f>Data!AW185</f>
        <v>0.46296296296296297</v>
      </c>
    </row>
    <row r="17" spans="23:23" x14ac:dyDescent="0.2">
      <c r="W17" t="s">
        <v>0</v>
      </c>
    </row>
    <row r="92" spans="7:13" x14ac:dyDescent="0.2">
      <c r="G92" s="62" t="s">
        <v>2</v>
      </c>
      <c r="H92" s="62"/>
      <c r="I92" s="62"/>
      <c r="J92" s="62"/>
      <c r="K92" s="62"/>
      <c r="L92" s="78"/>
      <c r="M92" s="78"/>
    </row>
    <row r="94" spans="7:13" x14ac:dyDescent="0.2">
      <c r="G94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5"/>
  <sheetViews>
    <sheetView workbookViewId="0">
      <selection activeCell="AY189" sqref="AY189"/>
    </sheetView>
  </sheetViews>
  <sheetFormatPr defaultRowHeight="12.75" x14ac:dyDescent="0.2"/>
  <cols>
    <col min="1" max="1" width="10.140625" style="9" customWidth="1"/>
    <col min="2" max="2" width="5.140625" style="52" customWidth="1"/>
    <col min="3" max="3" width="4" style="13" customWidth="1"/>
    <col min="4" max="4" width="4" style="14" customWidth="1"/>
    <col min="5" max="5" width="3.140625" style="36" customWidth="1"/>
    <col min="6" max="6" width="5.42578125" style="50" customWidth="1"/>
    <col min="7" max="7" width="3" style="13" customWidth="1"/>
    <col min="8" max="8" width="4" style="14" customWidth="1"/>
    <col min="9" max="9" width="3.42578125" style="36" customWidth="1"/>
    <col min="10" max="10" width="5.140625" style="50" customWidth="1"/>
    <col min="11" max="11" width="4" style="13" bestFit="1" customWidth="1"/>
    <col min="12" max="12" width="4" style="14" customWidth="1"/>
    <col min="13" max="13" width="3.42578125" style="36" customWidth="1"/>
    <col min="14" max="14" width="5.140625" style="50" customWidth="1"/>
    <col min="15" max="15" width="3" style="13" customWidth="1"/>
    <col min="16" max="16" width="4" style="14" customWidth="1"/>
    <col min="17" max="17" width="3.42578125" style="36" customWidth="1"/>
    <col min="18" max="18" width="5.42578125" style="50" customWidth="1"/>
    <col min="19" max="19" width="4" style="13" customWidth="1"/>
    <col min="20" max="20" width="3" style="8" customWidth="1"/>
    <col min="21" max="21" width="3.42578125" style="38" customWidth="1"/>
    <col min="22" max="22" width="5.42578125" style="52" customWidth="1"/>
    <col min="23" max="23" width="4" style="13" customWidth="1"/>
    <col min="24" max="24" width="3" style="8" customWidth="1"/>
    <col min="25" max="25" width="3.42578125" style="38" customWidth="1"/>
    <col min="26" max="26" width="5" style="52" customWidth="1"/>
    <col min="27" max="27" width="3" style="13" customWidth="1"/>
    <col min="28" max="28" width="3" style="14" customWidth="1"/>
    <col min="29" max="29" width="3.140625" style="36" customWidth="1"/>
    <col min="30" max="30" width="3.42578125" customWidth="1"/>
    <col min="31" max="36" width="6" style="15" customWidth="1"/>
    <col min="37" max="37" width="6" style="61" customWidth="1"/>
    <col min="38" max="38" width="4.28515625" style="15" customWidth="1"/>
    <col min="39" max="43" width="7" style="12" customWidth="1"/>
    <col min="44" max="44" width="3.42578125" style="12" customWidth="1"/>
    <col min="45" max="46" width="3.42578125" customWidth="1"/>
    <col min="47" max="47" width="6.85546875" customWidth="1"/>
    <col min="48" max="48" width="5.140625" customWidth="1"/>
    <col min="49" max="49" width="7.42578125" customWidth="1"/>
  </cols>
  <sheetData>
    <row r="1" spans="1:56" s="5" customFormat="1" x14ac:dyDescent="0.2">
      <c r="A1" s="1" t="s">
        <v>3</v>
      </c>
      <c r="B1" s="53" t="s">
        <v>4</v>
      </c>
      <c r="C1" s="2" t="s">
        <v>5</v>
      </c>
      <c r="D1" s="3" t="s">
        <v>6</v>
      </c>
      <c r="E1" s="35"/>
      <c r="F1" s="54" t="s">
        <v>7</v>
      </c>
      <c r="G1" s="2" t="s">
        <v>5</v>
      </c>
      <c r="H1" s="3" t="s">
        <v>6</v>
      </c>
      <c r="I1" s="35"/>
      <c r="J1" s="54" t="s">
        <v>8</v>
      </c>
      <c r="K1" s="2" t="s">
        <v>5</v>
      </c>
      <c r="L1" s="3" t="s">
        <v>6</v>
      </c>
      <c r="M1" s="35"/>
      <c r="N1" s="54" t="s">
        <v>9</v>
      </c>
      <c r="O1" s="2" t="s">
        <v>5</v>
      </c>
      <c r="P1" s="3" t="s">
        <v>6</v>
      </c>
      <c r="Q1" s="35"/>
      <c r="R1" s="54" t="s">
        <v>10</v>
      </c>
      <c r="S1" s="2" t="s">
        <v>5</v>
      </c>
      <c r="T1" s="4" t="s">
        <v>6</v>
      </c>
      <c r="U1" s="37"/>
      <c r="V1" s="66" t="s">
        <v>11</v>
      </c>
      <c r="W1" s="2" t="s">
        <v>5</v>
      </c>
      <c r="X1" s="4" t="s">
        <v>6</v>
      </c>
      <c r="Y1" s="37"/>
      <c r="Z1" s="68">
        <v>2025</v>
      </c>
      <c r="AA1" s="2" t="s">
        <v>5</v>
      </c>
      <c r="AB1" s="3" t="s">
        <v>6</v>
      </c>
      <c r="AC1" s="35"/>
      <c r="AD1" s="86"/>
      <c r="AE1" s="6" t="str">
        <f>B1</f>
        <v>CHC</v>
      </c>
      <c r="AF1" s="6" t="str">
        <f>F1</f>
        <v>CIN</v>
      </c>
      <c r="AG1" s="6" t="str">
        <f>J1</f>
        <v>MIL</v>
      </c>
      <c r="AH1" s="6" t="str">
        <f>N1</f>
        <v>PIT</v>
      </c>
      <c r="AI1" s="6" t="str">
        <f>R1</f>
        <v>STL</v>
      </c>
      <c r="AJ1" s="65" t="str">
        <f>V1</f>
        <v>LAD</v>
      </c>
      <c r="AK1" s="58">
        <f>Z1</f>
        <v>2025</v>
      </c>
      <c r="AL1" s="6"/>
      <c r="AM1" s="6" t="str">
        <f>AE1</f>
        <v>CHC</v>
      </c>
      <c r="AN1" s="6" t="str">
        <f>AF1</f>
        <v>CIN</v>
      </c>
      <c r="AO1" s="6" t="str">
        <f>AG1</f>
        <v>MIL</v>
      </c>
      <c r="AP1" s="6" t="str">
        <f>AH1</f>
        <v>PIT</v>
      </c>
      <c r="AQ1" s="6" t="str">
        <f>AI1</f>
        <v>STL</v>
      </c>
      <c r="AR1" s="59"/>
      <c r="AS1"/>
      <c r="AT1"/>
      <c r="AU1"/>
      <c r="AV1"/>
      <c r="AW1"/>
      <c r="AX1"/>
      <c r="AY1"/>
      <c r="AZ1"/>
      <c r="BA1"/>
      <c r="BB1"/>
      <c r="BC1"/>
      <c r="BD1"/>
    </row>
    <row r="2" spans="1:56" s="9" customFormat="1" x14ac:dyDescent="0.2">
      <c r="A2" s="70">
        <v>46106</v>
      </c>
      <c r="B2" s="52"/>
      <c r="C2" s="7">
        <f>0+IF(ISBLANK(B2),0,IF(B2=0,1,IF(B2&gt;0,B2,0)))</f>
        <v>0</v>
      </c>
      <c r="D2" s="42">
        <f>0+IF(ISBLANK(B2),0,IF(B2=0,1,IF(B2&lt;0,-B2,0)))</f>
        <v>0</v>
      </c>
      <c r="E2" s="79"/>
      <c r="F2" s="10"/>
      <c r="G2" s="7">
        <f>0+IF(ISBLANK(F2),0,IF(F2=0,1,IF(F2&gt;0,F2,0)))</f>
        <v>0</v>
      </c>
      <c r="H2" s="42">
        <f>0+IF(ISBLANK(F2),0,IF(F2=0,1,IF(F2&lt;0,-F2,0)))</f>
        <v>0</v>
      </c>
      <c r="I2" s="79"/>
      <c r="J2" s="10"/>
      <c r="K2" s="7">
        <f>0+IF(ISBLANK(J2),0,IF(J2=0,1,IF(J2&gt;0,J2,0)))</f>
        <v>0</v>
      </c>
      <c r="L2" s="42">
        <f>0+IF(ISBLANK(J2),0,IF(J2=0,1,IF(J2&lt;0,-J2,0)))</f>
        <v>0</v>
      </c>
      <c r="M2" s="79"/>
      <c r="N2" s="10"/>
      <c r="O2" s="7">
        <f>0+IF(ISBLANK(N2),0,IF(N2=0,1,IF(N2&gt;0,N2,0)))</f>
        <v>0</v>
      </c>
      <c r="P2" s="42">
        <f>0+IF(ISBLANK(N2),0,IF(N2=0,1,IF(N2&lt;0,-N2,0)))</f>
        <v>0</v>
      </c>
      <c r="Q2" s="79"/>
      <c r="R2" s="10"/>
      <c r="S2" s="7">
        <f>0+IF(ISBLANK(R2),0,IF(R2=0,1,IF(R2&gt;0,R2,0)))</f>
        <v>0</v>
      </c>
      <c r="T2" s="8">
        <f>0+IF(ISBLANK(R2),0,IF(R2=0,1,IF(R2&lt;0,-R2,0)))</f>
        <v>0</v>
      </c>
      <c r="U2" s="80"/>
      <c r="V2" s="52"/>
      <c r="W2" s="7">
        <f>0+IF(ISBLANK(V2),0,IF(V2=0,1,IF(V2&gt;0,V2,0)))</f>
        <v>0</v>
      </c>
      <c r="X2" s="8">
        <f>0+IF(ISBLANK(V2),0,IF(V2=0,1,IF(V2&lt;0,-V2,0)))</f>
        <v>0</v>
      </c>
      <c r="Y2" s="80"/>
      <c r="Z2" s="52"/>
      <c r="AA2" s="7">
        <f>0+IF(ISBLANK(Z2),0,IF(Z2=0,1,IF(Z2&gt;0,Z2,0)))</f>
        <v>0</v>
      </c>
      <c r="AB2" s="42">
        <f>0+IF(ISBLANK(Z2),0,IF(Z2=0,1,IF(Z2&lt;0,-Z2,0)))</f>
        <v>0</v>
      </c>
      <c r="AC2" s="36"/>
      <c r="AD2"/>
      <c r="AE2" s="10">
        <f>C2-D2</f>
        <v>0</v>
      </c>
      <c r="AF2" s="10">
        <f>G2-H2</f>
        <v>0</v>
      </c>
      <c r="AG2" s="10">
        <f>K2-L2</f>
        <v>0</v>
      </c>
      <c r="AH2" s="10">
        <f>O2-P2</f>
        <v>0</v>
      </c>
      <c r="AI2" s="10">
        <f>S2-T2</f>
        <v>0</v>
      </c>
      <c r="AJ2" s="10">
        <f>W2-X2</f>
        <v>0</v>
      </c>
      <c r="AK2" s="60">
        <f>AA2-AB2</f>
        <v>0</v>
      </c>
      <c r="AL2" s="11"/>
      <c r="AM2" s="40">
        <f t="shared" ref="AM2:AQ3" si="0">(MAX($AE2:$AI2)-AE2)/2</f>
        <v>0</v>
      </c>
      <c r="AN2" s="40">
        <f t="shared" si="0"/>
        <v>0</v>
      </c>
      <c r="AO2" s="40">
        <f t="shared" si="0"/>
        <v>0</v>
      </c>
      <c r="AP2" s="40">
        <f t="shared" si="0"/>
        <v>0</v>
      </c>
      <c r="AQ2" s="40">
        <f t="shared" si="0"/>
        <v>0</v>
      </c>
      <c r="AR2" s="40"/>
      <c r="AS2"/>
      <c r="AT2"/>
      <c r="AU2"/>
      <c r="AV2"/>
      <c r="AW2"/>
      <c r="AX2"/>
      <c r="AY2">
        <f t="shared" ref="AY2:AY33" si="1">IF(AO2=0,MIN(AM2:AN2,AP2:AQ2),0-AO2)</f>
        <v>0</v>
      </c>
      <c r="AZ2"/>
      <c r="BA2"/>
      <c r="BB2"/>
      <c r="BC2"/>
      <c r="BD2"/>
    </row>
    <row r="3" spans="1:56" s="9" customFormat="1" x14ac:dyDescent="0.2">
      <c r="A3" s="70">
        <v>46107</v>
      </c>
      <c r="B3" s="52">
        <v>-1</v>
      </c>
      <c r="C3" s="13">
        <f>C2+IF(ISBLANK(B3),0,IF(B3=0,1,IF(B3&gt;0,B3,0)))</f>
        <v>0</v>
      </c>
      <c r="D3" s="14">
        <f>D2+IF(ISBLANK(B3),0,IF(B3=0,1,IF(B3&lt;0,-B3,0)))</f>
        <v>1</v>
      </c>
      <c r="E3" s="79"/>
      <c r="F3" s="10">
        <v>-1</v>
      </c>
      <c r="G3" s="13">
        <f t="shared" ref="G3:G8" si="2">G2+IF(ISBLANK(F3),0,IF(F3=0,1,IF(F3&gt;0,F3,0)))</f>
        <v>0</v>
      </c>
      <c r="H3" s="14">
        <f t="shared" ref="H3:H8" si="3">H2+IF(ISBLANK(F3),0,IF(F3=0,1,IF(F3&lt;0,-F3,0)))</f>
        <v>1</v>
      </c>
      <c r="I3" s="79"/>
      <c r="J3" s="10">
        <v>1</v>
      </c>
      <c r="K3" s="13">
        <f t="shared" ref="K3:K38" si="4">K2+IF(ISBLANK(J3),0,IF(J3=0,1,IF(J3&gt;0,J3,0)))</f>
        <v>1</v>
      </c>
      <c r="L3" s="14">
        <f t="shared" ref="L3:L38" si="5">L2+IF(ISBLANK(J3),0,IF(J3=0,1,IF(J3&lt;0,-J3,0)))</f>
        <v>0</v>
      </c>
      <c r="M3" s="79"/>
      <c r="N3" s="10">
        <v>-1</v>
      </c>
      <c r="O3" s="13">
        <f t="shared" ref="O3:O33" si="6">O2+IF(ISBLANK(N3),0,IF(N3=0,1,IF(N3&gt;0,N3,0)))</f>
        <v>0</v>
      </c>
      <c r="P3" s="14">
        <f t="shared" ref="P3:P33" si="7">P2+IF(ISBLANK(N3),0,IF(N3=0,1,IF(N3&lt;0,-N3,0)))</f>
        <v>1</v>
      </c>
      <c r="Q3" s="79"/>
      <c r="R3" s="10">
        <v>1</v>
      </c>
      <c r="S3" s="13">
        <f t="shared" ref="S3:S38" si="8">S2+IF(ISBLANK(R3),0,IF(R3=0,1,IF(R3&gt;0,R3,0)))</f>
        <v>1</v>
      </c>
      <c r="T3" s="8">
        <f t="shared" ref="T3:T38" si="9">T2+IF(ISBLANK(R3),0,IF(R3=0,1,IF(R3&lt;0,-R3,0)))</f>
        <v>0</v>
      </c>
      <c r="U3" s="80"/>
      <c r="V3" s="52">
        <v>1</v>
      </c>
      <c r="W3" s="13">
        <f t="shared" ref="W3:W35" si="10">W2+IF(ISBLANK(V3),0,IF(V3=0,1,IF(V3&gt;0,V3,0)))</f>
        <v>1</v>
      </c>
      <c r="X3" s="8">
        <f t="shared" ref="X3:X35" si="11">X2+IF(ISBLANK(V3),0,IF(V3=0,1,IF(V3&lt;0,-V3,0)))</f>
        <v>0</v>
      </c>
      <c r="Y3" s="80"/>
      <c r="Z3" s="52"/>
      <c r="AA3" s="13">
        <f t="shared" ref="AA3" si="12">AA2+IF(ISBLANK(Z3),0,IF(Z3=0,1,IF(Z3&gt;0,Z3,0)))</f>
        <v>0</v>
      </c>
      <c r="AB3" s="14">
        <f t="shared" ref="AB3" si="13">AB2+IF(ISBLANK(Z3),0,IF(Z3=0,1,IF(Z3&lt;0,-Z3,0)))</f>
        <v>0</v>
      </c>
      <c r="AC3" s="36"/>
      <c r="AD3"/>
      <c r="AE3" s="15">
        <f t="shared" ref="AE3:AE34" si="14">C3-D3</f>
        <v>-1</v>
      </c>
      <c r="AF3" s="15">
        <f t="shared" ref="AF3:AF34" si="15">G3-H3</f>
        <v>-1</v>
      </c>
      <c r="AG3" s="15">
        <f t="shared" ref="AG3:AG34" si="16">K3-L3</f>
        <v>1</v>
      </c>
      <c r="AH3" s="15">
        <f t="shared" ref="AH3:AH34" si="17">O3-P3</f>
        <v>-1</v>
      </c>
      <c r="AI3" s="15">
        <f t="shared" ref="AI3:AI34" si="18">S3-T3</f>
        <v>1</v>
      </c>
      <c r="AJ3" s="15">
        <f>W3-X3</f>
        <v>1</v>
      </c>
      <c r="AK3" s="61">
        <f t="shared" ref="AK3:AK34" si="19">AA3-AB3</f>
        <v>0</v>
      </c>
      <c r="AL3" s="11"/>
      <c r="AM3" s="12">
        <f t="shared" si="0"/>
        <v>1</v>
      </c>
      <c r="AN3" s="12">
        <f t="shared" si="0"/>
        <v>1</v>
      </c>
      <c r="AO3" s="12">
        <f t="shared" si="0"/>
        <v>0</v>
      </c>
      <c r="AP3" s="12">
        <f t="shared" si="0"/>
        <v>1</v>
      </c>
      <c r="AQ3" s="12">
        <f t="shared" si="0"/>
        <v>0</v>
      </c>
      <c r="AR3" s="12"/>
      <c r="AS3"/>
      <c r="AT3"/>
      <c r="AU3" s="18" t="str">
        <f t="shared" ref="AU3:AW7" si="20">AU181</f>
        <v>MIL</v>
      </c>
      <c r="AV3" s="64">
        <f t="shared" si="20"/>
        <v>0</v>
      </c>
      <c r="AW3" s="33">
        <f t="shared" si="20"/>
        <v>0.63580246913580252</v>
      </c>
      <c r="AX3"/>
      <c r="AY3">
        <f t="shared" si="1"/>
        <v>0</v>
      </c>
      <c r="AZ3"/>
      <c r="BA3"/>
      <c r="BB3"/>
      <c r="BC3"/>
      <c r="BD3"/>
    </row>
    <row r="4" spans="1:56" s="9" customFormat="1" x14ac:dyDescent="0.2">
      <c r="A4" s="70">
        <v>46108</v>
      </c>
      <c r="B4" s="52"/>
      <c r="C4" s="13">
        <f t="shared" ref="C4:C8" si="21">C3+IF(ISBLANK(B4),0,IF(B4=0,1,IF(B4&gt;0,B4,0)))</f>
        <v>0</v>
      </c>
      <c r="D4" s="14">
        <f t="shared" ref="D4:D8" si="22">D3+IF(ISBLANK(B4),0,IF(B4=0,1,IF(B4&lt;0,-B4,0)))</f>
        <v>1</v>
      </c>
      <c r="E4" s="79"/>
      <c r="F4" s="10"/>
      <c r="G4" s="13">
        <f t="shared" si="2"/>
        <v>0</v>
      </c>
      <c r="H4" s="14">
        <f t="shared" si="3"/>
        <v>1</v>
      </c>
      <c r="I4" s="79"/>
      <c r="J4" s="10"/>
      <c r="K4" s="13">
        <f t="shared" si="4"/>
        <v>1</v>
      </c>
      <c r="L4" s="14">
        <f t="shared" si="5"/>
        <v>0</v>
      </c>
      <c r="M4" s="79"/>
      <c r="N4" s="10"/>
      <c r="O4" s="13">
        <f t="shared" si="6"/>
        <v>0</v>
      </c>
      <c r="P4" s="14">
        <f t="shared" si="7"/>
        <v>1</v>
      </c>
      <c r="Q4" s="79"/>
      <c r="R4" s="10"/>
      <c r="S4" s="13">
        <f t="shared" si="8"/>
        <v>1</v>
      </c>
      <c r="T4" s="8">
        <f t="shared" si="9"/>
        <v>0</v>
      </c>
      <c r="U4" s="80"/>
      <c r="V4" s="52">
        <v>1</v>
      </c>
      <c r="W4" s="13">
        <f t="shared" si="10"/>
        <v>2</v>
      </c>
      <c r="X4" s="8">
        <f t="shared" si="11"/>
        <v>0</v>
      </c>
      <c r="Y4" s="80"/>
      <c r="Z4" s="52">
        <v>-1</v>
      </c>
      <c r="AA4" s="13">
        <f t="shared" ref="AA4:AA67" si="23">AA3+IF(ISBLANK(Z4),0,IF(Z4=0,1,IF(Z4&gt;0,Z4,0)))</f>
        <v>0</v>
      </c>
      <c r="AB4" s="14">
        <f t="shared" ref="AB4:AB67" si="24">AB3+IF(ISBLANK(Z4),0,IF(Z4=0,1,IF(Z4&lt;0,-Z4,0)))</f>
        <v>1</v>
      </c>
      <c r="AC4" s="36"/>
      <c r="AD4"/>
      <c r="AE4" s="15">
        <f t="shared" si="14"/>
        <v>-1</v>
      </c>
      <c r="AF4" s="15">
        <f t="shared" si="15"/>
        <v>-1</v>
      </c>
      <c r="AG4" s="15">
        <f t="shared" si="16"/>
        <v>1</v>
      </c>
      <c r="AH4" s="15">
        <f t="shared" si="17"/>
        <v>-1</v>
      </c>
      <c r="AI4" s="15">
        <f t="shared" si="18"/>
        <v>1</v>
      </c>
      <c r="AJ4" s="15">
        <f t="shared" ref="AJ4:AJ67" si="25">W4-X4</f>
        <v>2</v>
      </c>
      <c r="AK4" s="61">
        <f t="shared" si="19"/>
        <v>-1</v>
      </c>
      <c r="AL4" s="11"/>
      <c r="AM4" s="12">
        <f t="shared" ref="AM4:AM67" si="26">(MAX($AE4:$AI4)-AE4)/2</f>
        <v>1</v>
      </c>
      <c r="AN4" s="12">
        <f t="shared" ref="AN4:AN67" si="27">(MAX($AE4:$AI4)-AF4)/2</f>
        <v>1</v>
      </c>
      <c r="AO4" s="12">
        <f t="shared" ref="AO4:AO67" si="28">(MAX($AE4:$AI4)-AG4)/2</f>
        <v>0</v>
      </c>
      <c r="AP4" s="12">
        <f t="shared" ref="AP4:AP67" si="29">(MAX($AE4:$AI4)-AH4)/2</f>
        <v>1</v>
      </c>
      <c r="AQ4" s="12">
        <f t="shared" ref="AQ4:AQ35" si="30">(MAX($AE4:$AI4)-AI4)/2</f>
        <v>0</v>
      </c>
      <c r="AR4" s="12"/>
      <c r="AS4"/>
      <c r="AT4"/>
      <c r="AU4" s="25" t="str">
        <f t="shared" si="20"/>
        <v>CHC</v>
      </c>
      <c r="AV4" s="34">
        <f t="shared" si="20"/>
        <v>14</v>
      </c>
      <c r="AW4" s="26">
        <f t="shared" si="20"/>
        <v>0.54938271604938271</v>
      </c>
      <c r="AX4"/>
      <c r="AY4">
        <f t="shared" si="1"/>
        <v>0</v>
      </c>
      <c r="AZ4"/>
      <c r="BA4"/>
      <c r="BB4"/>
      <c r="BC4"/>
      <c r="BD4"/>
    </row>
    <row r="5" spans="1:56" s="9" customFormat="1" x14ac:dyDescent="0.2">
      <c r="A5" s="70">
        <v>46109</v>
      </c>
      <c r="B5" s="52">
        <v>1</v>
      </c>
      <c r="C5" s="13">
        <f t="shared" si="21"/>
        <v>1</v>
      </c>
      <c r="D5" s="14">
        <f t="shared" si="22"/>
        <v>1</v>
      </c>
      <c r="E5" s="79"/>
      <c r="F5" s="10">
        <v>1</v>
      </c>
      <c r="G5" s="13">
        <f t="shared" si="2"/>
        <v>1</v>
      </c>
      <c r="H5" s="14">
        <f t="shared" si="3"/>
        <v>1</v>
      </c>
      <c r="I5" s="79"/>
      <c r="J5" s="10">
        <v>1</v>
      </c>
      <c r="K5" s="13">
        <f t="shared" si="4"/>
        <v>2</v>
      </c>
      <c r="L5" s="14">
        <f t="shared" si="5"/>
        <v>0</v>
      </c>
      <c r="M5" s="79"/>
      <c r="N5" s="10">
        <v>-1</v>
      </c>
      <c r="O5" s="13">
        <f t="shared" si="6"/>
        <v>0</v>
      </c>
      <c r="P5" s="14">
        <f t="shared" si="7"/>
        <v>2</v>
      </c>
      <c r="Q5" s="79"/>
      <c r="R5" s="10">
        <v>1</v>
      </c>
      <c r="S5" s="13">
        <f t="shared" si="8"/>
        <v>2</v>
      </c>
      <c r="T5" s="8">
        <f t="shared" si="9"/>
        <v>0</v>
      </c>
      <c r="U5" s="80"/>
      <c r="V5" s="52">
        <v>1</v>
      </c>
      <c r="W5" s="13">
        <f t="shared" si="10"/>
        <v>3</v>
      </c>
      <c r="X5" s="8">
        <f t="shared" si="11"/>
        <v>0</v>
      </c>
      <c r="Y5" s="80"/>
      <c r="Z5" s="52"/>
      <c r="AA5" s="13">
        <f t="shared" si="23"/>
        <v>0</v>
      </c>
      <c r="AB5" s="14">
        <f t="shared" si="24"/>
        <v>1</v>
      </c>
      <c r="AC5" s="36"/>
      <c r="AD5"/>
      <c r="AE5" s="15">
        <f t="shared" si="14"/>
        <v>0</v>
      </c>
      <c r="AF5" s="15">
        <f t="shared" si="15"/>
        <v>0</v>
      </c>
      <c r="AG5" s="15">
        <f t="shared" si="16"/>
        <v>2</v>
      </c>
      <c r="AH5" s="15">
        <f t="shared" si="17"/>
        <v>-2</v>
      </c>
      <c r="AI5" s="15">
        <f t="shared" si="18"/>
        <v>2</v>
      </c>
      <c r="AJ5" s="15">
        <f t="shared" si="25"/>
        <v>3</v>
      </c>
      <c r="AK5" s="61">
        <f t="shared" si="19"/>
        <v>-1</v>
      </c>
      <c r="AL5" s="11"/>
      <c r="AM5" s="12">
        <f t="shared" si="26"/>
        <v>1</v>
      </c>
      <c r="AN5" s="12">
        <f t="shared" si="27"/>
        <v>1</v>
      </c>
      <c r="AO5" s="12">
        <f t="shared" si="28"/>
        <v>0</v>
      </c>
      <c r="AP5" s="12">
        <f t="shared" si="29"/>
        <v>2</v>
      </c>
      <c r="AQ5" s="12">
        <f t="shared" si="30"/>
        <v>0</v>
      </c>
      <c r="AR5" s="12"/>
      <c r="AS5"/>
      <c r="AT5"/>
      <c r="AU5" s="25" t="str">
        <f t="shared" si="20"/>
        <v>PIT</v>
      </c>
      <c r="AV5" s="24">
        <f t="shared" si="20"/>
        <v>21</v>
      </c>
      <c r="AW5" s="26">
        <f t="shared" si="20"/>
        <v>0.50617283950617287</v>
      </c>
      <c r="AX5"/>
      <c r="AY5">
        <f t="shared" si="1"/>
        <v>0</v>
      </c>
      <c r="AZ5"/>
      <c r="BA5"/>
      <c r="BB5"/>
      <c r="BC5"/>
      <c r="BD5"/>
    </row>
    <row r="6" spans="1:56" x14ac:dyDescent="0.2">
      <c r="A6" s="70">
        <v>46110</v>
      </c>
      <c r="B6" s="52">
        <v>-1</v>
      </c>
      <c r="C6" s="13">
        <f t="shared" si="21"/>
        <v>1</v>
      </c>
      <c r="D6" s="14">
        <f t="shared" si="22"/>
        <v>2</v>
      </c>
      <c r="E6" s="79"/>
      <c r="F6" s="15">
        <v>1</v>
      </c>
      <c r="G6" s="13">
        <f t="shared" si="2"/>
        <v>2</v>
      </c>
      <c r="H6" s="14">
        <f t="shared" si="3"/>
        <v>1</v>
      </c>
      <c r="I6" s="79"/>
      <c r="J6" s="15">
        <v>1</v>
      </c>
      <c r="K6" s="13">
        <f t="shared" si="4"/>
        <v>3</v>
      </c>
      <c r="L6" s="14">
        <f t="shared" si="5"/>
        <v>0</v>
      </c>
      <c r="M6" s="79"/>
      <c r="N6" s="50">
        <v>1</v>
      </c>
      <c r="O6" s="13">
        <f t="shared" si="6"/>
        <v>1</v>
      </c>
      <c r="P6" s="14">
        <f t="shared" si="7"/>
        <v>2</v>
      </c>
      <c r="Q6" s="79"/>
      <c r="R6" s="15">
        <v>-1</v>
      </c>
      <c r="S6" s="13">
        <f t="shared" si="8"/>
        <v>2</v>
      </c>
      <c r="T6" s="8">
        <f t="shared" si="9"/>
        <v>1</v>
      </c>
      <c r="U6" s="80"/>
      <c r="V6" s="15"/>
      <c r="W6" s="13">
        <f t="shared" si="10"/>
        <v>3</v>
      </c>
      <c r="X6" s="8">
        <f t="shared" si="11"/>
        <v>0</v>
      </c>
      <c r="Y6" s="80"/>
      <c r="Z6" s="67">
        <v>-1</v>
      </c>
      <c r="AA6" s="13">
        <f t="shared" si="23"/>
        <v>0</v>
      </c>
      <c r="AB6" s="14">
        <f t="shared" si="24"/>
        <v>2</v>
      </c>
      <c r="AE6" s="15">
        <f t="shared" si="14"/>
        <v>-1</v>
      </c>
      <c r="AF6" s="15">
        <f t="shared" si="15"/>
        <v>1</v>
      </c>
      <c r="AG6" s="15">
        <f t="shared" si="16"/>
        <v>3</v>
      </c>
      <c r="AH6" s="15">
        <f t="shared" si="17"/>
        <v>-1</v>
      </c>
      <c r="AI6" s="15">
        <f t="shared" si="18"/>
        <v>1</v>
      </c>
      <c r="AJ6" s="15">
        <f t="shared" si="25"/>
        <v>3</v>
      </c>
      <c r="AK6" s="61">
        <f t="shared" si="19"/>
        <v>-2</v>
      </c>
      <c r="AL6"/>
      <c r="AM6" s="12">
        <f t="shared" si="26"/>
        <v>2</v>
      </c>
      <c r="AN6" s="12">
        <f t="shared" si="27"/>
        <v>1</v>
      </c>
      <c r="AO6" s="12">
        <f t="shared" si="28"/>
        <v>0</v>
      </c>
      <c r="AP6" s="12">
        <f t="shared" si="29"/>
        <v>2</v>
      </c>
      <c r="AQ6" s="12">
        <f t="shared" si="30"/>
        <v>1</v>
      </c>
      <c r="AR6"/>
      <c r="AU6" s="27" t="str">
        <f t="shared" si="20"/>
        <v>STL</v>
      </c>
      <c r="AV6" s="28">
        <f t="shared" si="20"/>
        <v>26</v>
      </c>
      <c r="AW6" s="29">
        <f t="shared" si="20"/>
        <v>0.47530864197530864</v>
      </c>
      <c r="AY6">
        <f t="shared" si="1"/>
        <v>1</v>
      </c>
    </row>
    <row r="7" spans="1:56" x14ac:dyDescent="0.2">
      <c r="A7" s="70">
        <v>46111</v>
      </c>
      <c r="B7" s="52">
        <v>1</v>
      </c>
      <c r="C7" s="13">
        <f t="shared" si="21"/>
        <v>2</v>
      </c>
      <c r="D7" s="14">
        <f t="shared" si="22"/>
        <v>2</v>
      </c>
      <c r="E7" s="79"/>
      <c r="F7" s="50">
        <v>1</v>
      </c>
      <c r="G7" s="13">
        <f t="shared" si="2"/>
        <v>3</v>
      </c>
      <c r="H7" s="14">
        <f t="shared" si="3"/>
        <v>1</v>
      </c>
      <c r="I7" s="79"/>
      <c r="J7" s="50">
        <v>-1</v>
      </c>
      <c r="K7" s="13">
        <f t="shared" si="4"/>
        <v>3</v>
      </c>
      <c r="L7" s="14">
        <f t="shared" si="5"/>
        <v>1</v>
      </c>
      <c r="M7" s="79"/>
      <c r="N7" s="50">
        <v>-1</v>
      </c>
      <c r="O7" s="13">
        <f t="shared" si="6"/>
        <v>1</v>
      </c>
      <c r="P7" s="14">
        <f t="shared" si="7"/>
        <v>3</v>
      </c>
      <c r="Q7" s="79"/>
      <c r="R7" s="50">
        <v>-1</v>
      </c>
      <c r="S7" s="13">
        <f t="shared" si="8"/>
        <v>2</v>
      </c>
      <c r="T7" s="8">
        <f t="shared" si="9"/>
        <v>2</v>
      </c>
      <c r="U7" s="80"/>
      <c r="V7" s="52">
        <v>-1</v>
      </c>
      <c r="W7" s="13">
        <f t="shared" si="10"/>
        <v>3</v>
      </c>
      <c r="X7" s="8">
        <f t="shared" si="11"/>
        <v>1</v>
      </c>
      <c r="Y7" s="80"/>
      <c r="Z7" s="67">
        <v>-1</v>
      </c>
      <c r="AA7" s="13">
        <f t="shared" si="23"/>
        <v>0</v>
      </c>
      <c r="AB7" s="14">
        <f t="shared" si="24"/>
        <v>3</v>
      </c>
      <c r="AE7" s="15">
        <f t="shared" si="14"/>
        <v>0</v>
      </c>
      <c r="AF7" s="15">
        <f t="shared" si="15"/>
        <v>2</v>
      </c>
      <c r="AG7" s="15">
        <f t="shared" si="16"/>
        <v>2</v>
      </c>
      <c r="AH7" s="15">
        <f t="shared" si="17"/>
        <v>-2</v>
      </c>
      <c r="AI7" s="15">
        <f t="shared" si="18"/>
        <v>0</v>
      </c>
      <c r="AJ7" s="15">
        <f t="shared" si="25"/>
        <v>2</v>
      </c>
      <c r="AK7" s="61">
        <f t="shared" si="19"/>
        <v>-3</v>
      </c>
      <c r="AL7"/>
      <c r="AM7" s="12">
        <f t="shared" si="26"/>
        <v>1</v>
      </c>
      <c r="AN7" s="12">
        <f t="shared" si="27"/>
        <v>0</v>
      </c>
      <c r="AO7" s="12">
        <f t="shared" si="28"/>
        <v>0</v>
      </c>
      <c r="AP7" s="12">
        <f t="shared" si="29"/>
        <v>2</v>
      </c>
      <c r="AQ7" s="12">
        <f t="shared" si="30"/>
        <v>1</v>
      </c>
      <c r="AR7"/>
      <c r="AU7" s="30" t="str">
        <f t="shared" si="20"/>
        <v>CIN</v>
      </c>
      <c r="AV7" s="31">
        <f t="shared" si="20"/>
        <v>28</v>
      </c>
      <c r="AW7" s="32">
        <f t="shared" si="20"/>
        <v>0.46296296296296297</v>
      </c>
      <c r="AY7">
        <f t="shared" si="1"/>
        <v>0</v>
      </c>
    </row>
    <row r="8" spans="1:56" x14ac:dyDescent="0.2">
      <c r="A8" s="70">
        <v>46112</v>
      </c>
      <c r="B8" s="52">
        <v>-1</v>
      </c>
      <c r="C8" s="13">
        <f t="shared" si="21"/>
        <v>2</v>
      </c>
      <c r="D8" s="14">
        <f t="shared" si="22"/>
        <v>3</v>
      </c>
      <c r="E8" s="79"/>
      <c r="F8" s="50">
        <v>-1</v>
      </c>
      <c r="G8" s="13">
        <f t="shared" si="2"/>
        <v>3</v>
      </c>
      <c r="H8" s="14">
        <f t="shared" si="3"/>
        <v>2</v>
      </c>
      <c r="I8" s="79"/>
      <c r="J8" s="50">
        <v>1</v>
      </c>
      <c r="K8" s="13">
        <f t="shared" si="4"/>
        <v>4</v>
      </c>
      <c r="L8" s="14">
        <f t="shared" si="5"/>
        <v>1</v>
      </c>
      <c r="M8" s="79"/>
      <c r="N8" s="50">
        <v>1</v>
      </c>
      <c r="O8" s="13">
        <f t="shared" si="6"/>
        <v>2</v>
      </c>
      <c r="P8" s="14">
        <f t="shared" si="7"/>
        <v>3</v>
      </c>
      <c r="Q8" s="79"/>
      <c r="R8" s="50">
        <v>1</v>
      </c>
      <c r="S8" s="13">
        <f t="shared" si="8"/>
        <v>3</v>
      </c>
      <c r="T8" s="8">
        <f t="shared" si="9"/>
        <v>2</v>
      </c>
      <c r="U8" s="80"/>
      <c r="V8" s="52">
        <v>1</v>
      </c>
      <c r="W8" s="13">
        <f t="shared" si="10"/>
        <v>4</v>
      </c>
      <c r="X8" s="8">
        <f t="shared" si="11"/>
        <v>1</v>
      </c>
      <c r="Y8" s="80"/>
      <c r="Z8" s="67">
        <v>-1</v>
      </c>
      <c r="AA8" s="13">
        <f t="shared" si="23"/>
        <v>0</v>
      </c>
      <c r="AB8" s="14">
        <f t="shared" si="24"/>
        <v>4</v>
      </c>
      <c r="AE8" s="15">
        <f t="shared" si="14"/>
        <v>-1</v>
      </c>
      <c r="AF8" s="15">
        <f t="shared" si="15"/>
        <v>1</v>
      </c>
      <c r="AG8" s="15">
        <f t="shared" si="16"/>
        <v>3</v>
      </c>
      <c r="AH8" s="15">
        <f t="shared" si="17"/>
        <v>-1</v>
      </c>
      <c r="AI8" s="15">
        <f t="shared" si="18"/>
        <v>1</v>
      </c>
      <c r="AJ8" s="15">
        <f t="shared" si="25"/>
        <v>3</v>
      </c>
      <c r="AK8" s="61">
        <f t="shared" si="19"/>
        <v>-4</v>
      </c>
      <c r="AL8"/>
      <c r="AM8" s="12">
        <f t="shared" si="26"/>
        <v>2</v>
      </c>
      <c r="AN8" s="12">
        <f t="shared" si="27"/>
        <v>1</v>
      </c>
      <c r="AO8" s="12">
        <f t="shared" si="28"/>
        <v>0</v>
      </c>
      <c r="AP8" s="12">
        <f t="shared" si="29"/>
        <v>2</v>
      </c>
      <c r="AQ8" s="12">
        <f t="shared" si="30"/>
        <v>1</v>
      </c>
      <c r="AR8"/>
      <c r="AY8">
        <f t="shared" si="1"/>
        <v>1</v>
      </c>
    </row>
    <row r="9" spans="1:56" x14ac:dyDescent="0.2">
      <c r="A9" s="70">
        <v>46113</v>
      </c>
      <c r="B9" s="52">
        <v>1</v>
      </c>
      <c r="C9" s="13">
        <f t="shared" ref="C9:C72" si="31">C8+IF(ISBLANK(B9),0,IF(B9=0,1,IF(B9&gt;0,B9,0)))</f>
        <v>3</v>
      </c>
      <c r="D9" s="14">
        <f t="shared" ref="D9:D72" si="32">D8+IF(ISBLANK(B9),0,IF(B9=0,1,IF(B9&lt;0,-B9,0)))</f>
        <v>3</v>
      </c>
      <c r="E9" s="79"/>
      <c r="F9" s="50">
        <v>-1</v>
      </c>
      <c r="G9" s="13">
        <f t="shared" ref="G9:G72" si="33">G8+IF(ISBLANK(F9),0,IF(F9=0,1,IF(F9&gt;0,F9,0)))</f>
        <v>3</v>
      </c>
      <c r="H9" s="14">
        <f t="shared" ref="H9:H72" si="34">H8+IF(ISBLANK(F9),0,IF(F9=0,1,IF(F9&lt;0,-F9,0)))</f>
        <v>3</v>
      </c>
      <c r="I9" s="79"/>
      <c r="J9" s="50">
        <v>1</v>
      </c>
      <c r="K9" s="13">
        <f t="shared" si="4"/>
        <v>5</v>
      </c>
      <c r="L9" s="14">
        <f t="shared" si="5"/>
        <v>1</v>
      </c>
      <c r="M9" s="79"/>
      <c r="N9" s="50">
        <v>1</v>
      </c>
      <c r="O9" s="13">
        <f t="shared" si="6"/>
        <v>3</v>
      </c>
      <c r="P9" s="14">
        <f t="shared" si="7"/>
        <v>3</v>
      </c>
      <c r="Q9" s="79"/>
      <c r="R9" s="50">
        <v>1</v>
      </c>
      <c r="S9" s="13">
        <f t="shared" si="8"/>
        <v>4</v>
      </c>
      <c r="T9" s="8">
        <f t="shared" si="9"/>
        <v>2</v>
      </c>
      <c r="U9" s="80"/>
      <c r="V9" s="52">
        <v>-1</v>
      </c>
      <c r="W9" s="13">
        <f t="shared" si="10"/>
        <v>4</v>
      </c>
      <c r="X9" s="8">
        <f t="shared" si="11"/>
        <v>2</v>
      </c>
      <c r="Y9" s="80"/>
      <c r="Z9" s="81">
        <v>1</v>
      </c>
      <c r="AA9" s="13">
        <f t="shared" si="23"/>
        <v>1</v>
      </c>
      <c r="AB9" s="14">
        <f t="shared" si="24"/>
        <v>4</v>
      </c>
      <c r="AE9" s="15">
        <f t="shared" si="14"/>
        <v>0</v>
      </c>
      <c r="AF9" s="15">
        <f t="shared" si="15"/>
        <v>0</v>
      </c>
      <c r="AG9" s="15">
        <f t="shared" si="16"/>
        <v>4</v>
      </c>
      <c r="AH9" s="15">
        <f t="shared" si="17"/>
        <v>0</v>
      </c>
      <c r="AI9" s="15">
        <f t="shared" si="18"/>
        <v>2</v>
      </c>
      <c r="AJ9" s="15">
        <f t="shared" si="25"/>
        <v>2</v>
      </c>
      <c r="AK9" s="61">
        <f t="shared" si="19"/>
        <v>-3</v>
      </c>
      <c r="AL9"/>
      <c r="AM9" s="12">
        <f t="shared" si="26"/>
        <v>2</v>
      </c>
      <c r="AN9" s="12">
        <f t="shared" si="27"/>
        <v>2</v>
      </c>
      <c r="AO9" s="12">
        <f t="shared" si="28"/>
        <v>0</v>
      </c>
      <c r="AP9" s="12">
        <f t="shared" si="29"/>
        <v>2</v>
      </c>
      <c r="AQ9" s="12">
        <f t="shared" si="30"/>
        <v>1</v>
      </c>
      <c r="AR9"/>
      <c r="AY9">
        <f t="shared" si="1"/>
        <v>1</v>
      </c>
    </row>
    <row r="10" spans="1:56" x14ac:dyDescent="0.2">
      <c r="A10" s="70">
        <v>46114</v>
      </c>
      <c r="C10" s="13">
        <f t="shared" si="31"/>
        <v>3</v>
      </c>
      <c r="D10" s="14">
        <f t="shared" si="32"/>
        <v>3</v>
      </c>
      <c r="E10" s="79"/>
      <c r="G10" s="13">
        <f t="shared" si="33"/>
        <v>3</v>
      </c>
      <c r="H10" s="14">
        <f t="shared" si="34"/>
        <v>3</v>
      </c>
      <c r="I10" s="79"/>
      <c r="K10" s="13">
        <f t="shared" si="4"/>
        <v>5</v>
      </c>
      <c r="L10" s="14">
        <f t="shared" si="5"/>
        <v>1</v>
      </c>
      <c r="M10" s="79"/>
      <c r="O10" s="13">
        <f t="shared" si="6"/>
        <v>3</v>
      </c>
      <c r="P10" s="14">
        <f t="shared" si="7"/>
        <v>3</v>
      </c>
      <c r="Q10" s="79"/>
      <c r="S10" s="13">
        <f t="shared" si="8"/>
        <v>4</v>
      </c>
      <c r="T10" s="8">
        <f t="shared" si="9"/>
        <v>2</v>
      </c>
      <c r="U10" s="80"/>
      <c r="V10" s="15"/>
      <c r="W10" s="13">
        <f t="shared" si="10"/>
        <v>4</v>
      </c>
      <c r="X10" s="8">
        <f t="shared" si="11"/>
        <v>2</v>
      </c>
      <c r="Y10" s="80"/>
      <c r="Z10" s="67">
        <v>1</v>
      </c>
      <c r="AA10" s="13">
        <f t="shared" si="23"/>
        <v>2</v>
      </c>
      <c r="AB10" s="14">
        <f t="shared" si="24"/>
        <v>4</v>
      </c>
      <c r="AE10" s="15">
        <f t="shared" si="14"/>
        <v>0</v>
      </c>
      <c r="AF10" s="15">
        <f t="shared" si="15"/>
        <v>0</v>
      </c>
      <c r="AG10" s="15">
        <f t="shared" si="16"/>
        <v>4</v>
      </c>
      <c r="AH10" s="15">
        <f t="shared" si="17"/>
        <v>0</v>
      </c>
      <c r="AI10" s="15">
        <f t="shared" si="18"/>
        <v>2</v>
      </c>
      <c r="AJ10" s="15">
        <f t="shared" si="25"/>
        <v>2</v>
      </c>
      <c r="AK10" s="61">
        <f t="shared" si="19"/>
        <v>-2</v>
      </c>
      <c r="AL10"/>
      <c r="AM10" s="12">
        <f t="shared" si="26"/>
        <v>2</v>
      </c>
      <c r="AN10" s="12">
        <f t="shared" si="27"/>
        <v>2</v>
      </c>
      <c r="AO10" s="12">
        <f t="shared" si="28"/>
        <v>0</v>
      </c>
      <c r="AP10" s="12">
        <f t="shared" si="29"/>
        <v>2</v>
      </c>
      <c r="AQ10" s="12">
        <f t="shared" si="30"/>
        <v>1</v>
      </c>
      <c r="AR10"/>
      <c r="AY10">
        <f t="shared" si="1"/>
        <v>1</v>
      </c>
    </row>
    <row r="11" spans="1:56" x14ac:dyDescent="0.2">
      <c r="A11" s="70">
        <v>46115</v>
      </c>
      <c r="B11" s="52">
        <v>-1</v>
      </c>
      <c r="C11" s="13">
        <f t="shared" si="31"/>
        <v>3</v>
      </c>
      <c r="D11" s="14">
        <f t="shared" si="32"/>
        <v>4</v>
      </c>
      <c r="E11" s="79"/>
      <c r="F11" s="50">
        <v>1</v>
      </c>
      <c r="G11" s="13">
        <f t="shared" si="33"/>
        <v>4</v>
      </c>
      <c r="H11" s="14">
        <f t="shared" si="34"/>
        <v>3</v>
      </c>
      <c r="I11" s="79"/>
      <c r="K11" s="13">
        <f t="shared" si="4"/>
        <v>5</v>
      </c>
      <c r="L11" s="14">
        <f t="shared" si="5"/>
        <v>1</v>
      </c>
      <c r="M11" s="79"/>
      <c r="N11" s="50">
        <v>1</v>
      </c>
      <c r="O11" s="13">
        <f t="shared" si="6"/>
        <v>4</v>
      </c>
      <c r="P11" s="14">
        <f t="shared" si="7"/>
        <v>3</v>
      </c>
      <c r="Q11" s="79"/>
      <c r="R11" s="50">
        <v>-1</v>
      </c>
      <c r="S11" s="13">
        <f t="shared" si="8"/>
        <v>4</v>
      </c>
      <c r="T11" s="8">
        <f t="shared" si="9"/>
        <v>3</v>
      </c>
      <c r="U11" s="80"/>
      <c r="V11" s="52">
        <v>1</v>
      </c>
      <c r="W11" s="13">
        <f t="shared" si="10"/>
        <v>5</v>
      </c>
      <c r="X11" s="8">
        <f t="shared" si="11"/>
        <v>2</v>
      </c>
      <c r="Y11" s="80"/>
      <c r="Z11" s="67">
        <v>1</v>
      </c>
      <c r="AA11" s="13">
        <f t="shared" si="23"/>
        <v>3</v>
      </c>
      <c r="AB11" s="14">
        <f t="shared" si="24"/>
        <v>4</v>
      </c>
      <c r="AE11" s="15">
        <f t="shared" si="14"/>
        <v>-1</v>
      </c>
      <c r="AF11" s="15">
        <f t="shared" si="15"/>
        <v>1</v>
      </c>
      <c r="AG11" s="15">
        <f t="shared" si="16"/>
        <v>4</v>
      </c>
      <c r="AH11" s="15">
        <f t="shared" si="17"/>
        <v>1</v>
      </c>
      <c r="AI11" s="15">
        <f t="shared" si="18"/>
        <v>1</v>
      </c>
      <c r="AJ11" s="15">
        <f t="shared" si="25"/>
        <v>3</v>
      </c>
      <c r="AK11" s="61">
        <f t="shared" si="19"/>
        <v>-1</v>
      </c>
      <c r="AL11"/>
      <c r="AM11" s="12">
        <f t="shared" si="26"/>
        <v>2.5</v>
      </c>
      <c r="AN11" s="12">
        <f t="shared" si="27"/>
        <v>1.5</v>
      </c>
      <c r="AO11" s="12">
        <f t="shared" si="28"/>
        <v>0</v>
      </c>
      <c r="AP11" s="12">
        <f t="shared" si="29"/>
        <v>1.5</v>
      </c>
      <c r="AQ11" s="12">
        <f t="shared" si="30"/>
        <v>1.5</v>
      </c>
      <c r="AR11"/>
      <c r="AY11">
        <f t="shared" si="1"/>
        <v>1.5</v>
      </c>
    </row>
    <row r="12" spans="1:56" x14ac:dyDescent="0.2">
      <c r="A12" s="70">
        <v>46116</v>
      </c>
      <c r="B12" s="15"/>
      <c r="C12" s="13">
        <f t="shared" si="31"/>
        <v>3</v>
      </c>
      <c r="D12" s="14">
        <f t="shared" si="32"/>
        <v>4</v>
      </c>
      <c r="E12" s="79"/>
      <c r="F12" s="50">
        <v>1</v>
      </c>
      <c r="G12" s="13">
        <f t="shared" si="33"/>
        <v>5</v>
      </c>
      <c r="H12" s="14">
        <f t="shared" si="34"/>
        <v>3</v>
      </c>
      <c r="I12" s="79"/>
      <c r="J12" s="50">
        <v>0</v>
      </c>
      <c r="K12" s="13">
        <f t="shared" si="4"/>
        <v>6</v>
      </c>
      <c r="L12" s="14">
        <f t="shared" si="5"/>
        <v>2</v>
      </c>
      <c r="M12" s="79"/>
      <c r="N12" s="15">
        <v>1</v>
      </c>
      <c r="O12" s="13">
        <f t="shared" si="6"/>
        <v>5</v>
      </c>
      <c r="P12" s="14">
        <f t="shared" si="7"/>
        <v>3</v>
      </c>
      <c r="Q12" s="79"/>
      <c r="R12" s="15">
        <v>-1</v>
      </c>
      <c r="S12" s="13">
        <f t="shared" si="8"/>
        <v>4</v>
      </c>
      <c r="T12" s="8">
        <f t="shared" si="9"/>
        <v>4</v>
      </c>
      <c r="U12" s="80"/>
      <c r="V12" s="52">
        <v>1</v>
      </c>
      <c r="W12" s="13">
        <f t="shared" si="10"/>
        <v>6</v>
      </c>
      <c r="X12" s="8">
        <f t="shared" si="11"/>
        <v>2</v>
      </c>
      <c r="Y12" s="80"/>
      <c r="Z12" s="81">
        <v>1</v>
      </c>
      <c r="AA12" s="13">
        <f t="shared" si="23"/>
        <v>4</v>
      </c>
      <c r="AB12" s="14">
        <f t="shared" si="24"/>
        <v>4</v>
      </c>
      <c r="AE12" s="15">
        <f t="shared" si="14"/>
        <v>-1</v>
      </c>
      <c r="AF12" s="15">
        <f t="shared" si="15"/>
        <v>2</v>
      </c>
      <c r="AG12" s="15">
        <f t="shared" si="16"/>
        <v>4</v>
      </c>
      <c r="AH12" s="15">
        <f t="shared" si="17"/>
        <v>2</v>
      </c>
      <c r="AI12" s="15">
        <f t="shared" si="18"/>
        <v>0</v>
      </c>
      <c r="AJ12" s="15">
        <f t="shared" si="25"/>
        <v>4</v>
      </c>
      <c r="AK12" s="61">
        <f t="shared" si="19"/>
        <v>0</v>
      </c>
      <c r="AL12"/>
      <c r="AM12" s="12">
        <f t="shared" si="26"/>
        <v>2.5</v>
      </c>
      <c r="AN12" s="12">
        <f t="shared" si="27"/>
        <v>1</v>
      </c>
      <c r="AO12" s="12">
        <f t="shared" si="28"/>
        <v>0</v>
      </c>
      <c r="AP12" s="12">
        <f t="shared" si="29"/>
        <v>1</v>
      </c>
      <c r="AQ12" s="12">
        <f t="shared" si="30"/>
        <v>2</v>
      </c>
      <c r="AR12"/>
      <c r="AY12">
        <f t="shared" si="1"/>
        <v>1</v>
      </c>
    </row>
    <row r="13" spans="1:56" x14ac:dyDescent="0.2">
      <c r="A13" s="70">
        <v>46117</v>
      </c>
      <c r="B13" s="52">
        <v>0</v>
      </c>
      <c r="C13" s="13">
        <f t="shared" si="31"/>
        <v>4</v>
      </c>
      <c r="D13" s="14">
        <f t="shared" si="32"/>
        <v>5</v>
      </c>
      <c r="E13" s="79"/>
      <c r="F13" s="50">
        <v>1</v>
      </c>
      <c r="G13" s="13">
        <f t="shared" si="33"/>
        <v>6</v>
      </c>
      <c r="H13" s="14">
        <f t="shared" si="34"/>
        <v>3</v>
      </c>
      <c r="I13" s="79"/>
      <c r="J13" s="50">
        <v>1</v>
      </c>
      <c r="K13" s="13">
        <f t="shared" si="4"/>
        <v>7</v>
      </c>
      <c r="L13" s="14">
        <f t="shared" si="5"/>
        <v>2</v>
      </c>
      <c r="M13" s="79"/>
      <c r="N13" s="50">
        <v>1</v>
      </c>
      <c r="O13" s="13">
        <f t="shared" si="6"/>
        <v>6</v>
      </c>
      <c r="P13" s="14">
        <f t="shared" si="7"/>
        <v>3</v>
      </c>
      <c r="Q13" s="79"/>
      <c r="R13" s="50">
        <v>1</v>
      </c>
      <c r="S13" s="13">
        <f t="shared" si="8"/>
        <v>5</v>
      </c>
      <c r="T13" s="8">
        <f t="shared" si="9"/>
        <v>4</v>
      </c>
      <c r="U13" s="80"/>
      <c r="V13" s="52">
        <v>1</v>
      </c>
      <c r="W13" s="13">
        <f t="shared" si="10"/>
        <v>7</v>
      </c>
      <c r="X13" s="8">
        <f t="shared" si="11"/>
        <v>2</v>
      </c>
      <c r="Y13" s="80"/>
      <c r="Z13" s="67">
        <v>-1</v>
      </c>
      <c r="AA13" s="13">
        <f t="shared" si="23"/>
        <v>4</v>
      </c>
      <c r="AB13" s="14">
        <f t="shared" si="24"/>
        <v>5</v>
      </c>
      <c r="AE13" s="15">
        <f t="shared" si="14"/>
        <v>-1</v>
      </c>
      <c r="AF13" s="15">
        <f t="shared" si="15"/>
        <v>3</v>
      </c>
      <c r="AG13" s="15">
        <f t="shared" si="16"/>
        <v>5</v>
      </c>
      <c r="AH13" s="15">
        <f t="shared" si="17"/>
        <v>3</v>
      </c>
      <c r="AI13" s="15">
        <f t="shared" si="18"/>
        <v>1</v>
      </c>
      <c r="AJ13" s="15">
        <f t="shared" si="25"/>
        <v>5</v>
      </c>
      <c r="AK13" s="61">
        <f t="shared" si="19"/>
        <v>-1</v>
      </c>
      <c r="AL13"/>
      <c r="AM13" s="12">
        <f t="shared" si="26"/>
        <v>3</v>
      </c>
      <c r="AN13" s="12">
        <f t="shared" si="27"/>
        <v>1</v>
      </c>
      <c r="AO13" s="12">
        <f t="shared" si="28"/>
        <v>0</v>
      </c>
      <c r="AP13" s="12">
        <f t="shared" si="29"/>
        <v>1</v>
      </c>
      <c r="AQ13" s="12">
        <f t="shared" si="30"/>
        <v>2</v>
      </c>
      <c r="AR13"/>
      <c r="AY13">
        <f t="shared" si="1"/>
        <v>1</v>
      </c>
    </row>
    <row r="14" spans="1:56" x14ac:dyDescent="0.2">
      <c r="A14" s="70">
        <v>46118</v>
      </c>
      <c r="B14" s="52">
        <v>-1</v>
      </c>
      <c r="C14" s="13">
        <f t="shared" si="31"/>
        <v>4</v>
      </c>
      <c r="D14" s="14">
        <f t="shared" si="32"/>
        <v>6</v>
      </c>
      <c r="E14" s="79"/>
      <c r="F14" s="50">
        <v>1</v>
      </c>
      <c r="G14" s="13">
        <f t="shared" si="33"/>
        <v>7</v>
      </c>
      <c r="H14" s="14">
        <f t="shared" si="34"/>
        <v>3</v>
      </c>
      <c r="I14" s="79"/>
      <c r="J14" s="50">
        <v>1</v>
      </c>
      <c r="K14" s="13">
        <f t="shared" si="4"/>
        <v>8</v>
      </c>
      <c r="L14" s="14">
        <f t="shared" si="5"/>
        <v>2</v>
      </c>
      <c r="M14" s="79"/>
      <c r="N14" s="50">
        <v>-1</v>
      </c>
      <c r="O14" s="13">
        <f t="shared" si="6"/>
        <v>6</v>
      </c>
      <c r="P14" s="14">
        <f t="shared" si="7"/>
        <v>4</v>
      </c>
      <c r="Q14" s="79"/>
      <c r="R14" s="15">
        <v>-1</v>
      </c>
      <c r="S14" s="13">
        <f t="shared" si="8"/>
        <v>5</v>
      </c>
      <c r="T14" s="8">
        <f t="shared" si="9"/>
        <v>5</v>
      </c>
      <c r="U14" s="80"/>
      <c r="V14" s="52">
        <v>1</v>
      </c>
      <c r="W14" s="13">
        <f t="shared" si="10"/>
        <v>8</v>
      </c>
      <c r="X14" s="8">
        <f t="shared" si="11"/>
        <v>2</v>
      </c>
      <c r="Y14" s="80"/>
      <c r="Z14" s="67">
        <v>1</v>
      </c>
      <c r="AA14" s="13">
        <f t="shared" si="23"/>
        <v>5</v>
      </c>
      <c r="AB14" s="14">
        <f t="shared" si="24"/>
        <v>5</v>
      </c>
      <c r="AE14" s="15">
        <f t="shared" si="14"/>
        <v>-2</v>
      </c>
      <c r="AF14" s="15">
        <f t="shared" si="15"/>
        <v>4</v>
      </c>
      <c r="AG14" s="15">
        <f t="shared" si="16"/>
        <v>6</v>
      </c>
      <c r="AH14" s="15">
        <f t="shared" si="17"/>
        <v>2</v>
      </c>
      <c r="AI14" s="15">
        <f t="shared" si="18"/>
        <v>0</v>
      </c>
      <c r="AJ14" s="15">
        <f t="shared" si="25"/>
        <v>6</v>
      </c>
      <c r="AK14" s="61">
        <f t="shared" si="19"/>
        <v>0</v>
      </c>
      <c r="AL14"/>
      <c r="AM14" s="12">
        <f t="shared" si="26"/>
        <v>4</v>
      </c>
      <c r="AN14" s="12">
        <f t="shared" si="27"/>
        <v>1</v>
      </c>
      <c r="AO14" s="12">
        <f t="shared" si="28"/>
        <v>0</v>
      </c>
      <c r="AP14" s="12">
        <f t="shared" si="29"/>
        <v>2</v>
      </c>
      <c r="AQ14" s="12">
        <f t="shared" si="30"/>
        <v>3</v>
      </c>
      <c r="AR14"/>
      <c r="AY14">
        <f t="shared" si="1"/>
        <v>1</v>
      </c>
    </row>
    <row r="15" spans="1:56" x14ac:dyDescent="0.2">
      <c r="A15" s="70">
        <v>46119</v>
      </c>
      <c r="B15" s="52">
        <v>1</v>
      </c>
      <c r="C15" s="13">
        <f t="shared" si="31"/>
        <v>5</v>
      </c>
      <c r="D15" s="14">
        <f t="shared" si="32"/>
        <v>6</v>
      </c>
      <c r="E15" s="79"/>
      <c r="F15" s="50">
        <v>1</v>
      </c>
      <c r="G15" s="13">
        <f t="shared" si="33"/>
        <v>8</v>
      </c>
      <c r="H15" s="14">
        <f t="shared" si="34"/>
        <v>3</v>
      </c>
      <c r="I15" s="79"/>
      <c r="J15" s="50">
        <v>-1</v>
      </c>
      <c r="K15" s="13">
        <f t="shared" si="4"/>
        <v>8</v>
      </c>
      <c r="L15" s="14">
        <f t="shared" si="5"/>
        <v>3</v>
      </c>
      <c r="M15" s="79"/>
      <c r="N15" s="50">
        <v>1</v>
      </c>
      <c r="O15" s="13">
        <f t="shared" si="6"/>
        <v>7</v>
      </c>
      <c r="P15" s="14">
        <f t="shared" si="7"/>
        <v>4</v>
      </c>
      <c r="Q15" s="79"/>
      <c r="R15" s="50">
        <v>1</v>
      </c>
      <c r="S15" s="13">
        <f t="shared" si="8"/>
        <v>6</v>
      </c>
      <c r="T15" s="8">
        <f t="shared" si="9"/>
        <v>5</v>
      </c>
      <c r="U15" s="80"/>
      <c r="V15" s="52">
        <v>1</v>
      </c>
      <c r="W15" s="13">
        <f t="shared" si="10"/>
        <v>9</v>
      </c>
      <c r="X15" s="8">
        <f t="shared" si="11"/>
        <v>2</v>
      </c>
      <c r="Y15" s="80"/>
      <c r="Z15" s="67"/>
      <c r="AA15" s="13">
        <f t="shared" si="23"/>
        <v>5</v>
      </c>
      <c r="AB15" s="14">
        <f t="shared" si="24"/>
        <v>5</v>
      </c>
      <c r="AE15" s="15">
        <f t="shared" si="14"/>
        <v>-1</v>
      </c>
      <c r="AF15" s="15">
        <f t="shared" si="15"/>
        <v>5</v>
      </c>
      <c r="AG15" s="15">
        <f t="shared" si="16"/>
        <v>5</v>
      </c>
      <c r="AH15" s="15">
        <f t="shared" si="17"/>
        <v>3</v>
      </c>
      <c r="AI15" s="15">
        <f t="shared" si="18"/>
        <v>1</v>
      </c>
      <c r="AJ15" s="15">
        <f t="shared" si="25"/>
        <v>7</v>
      </c>
      <c r="AK15" s="61">
        <f t="shared" si="19"/>
        <v>0</v>
      </c>
      <c r="AL15"/>
      <c r="AM15" s="12">
        <f t="shared" si="26"/>
        <v>3</v>
      </c>
      <c r="AN15" s="12">
        <f t="shared" si="27"/>
        <v>0</v>
      </c>
      <c r="AO15" s="12">
        <f t="shared" si="28"/>
        <v>0</v>
      </c>
      <c r="AP15" s="12">
        <f t="shared" si="29"/>
        <v>1</v>
      </c>
      <c r="AQ15" s="12">
        <f t="shared" si="30"/>
        <v>2</v>
      </c>
      <c r="AR15"/>
      <c r="AY15">
        <f t="shared" si="1"/>
        <v>0</v>
      </c>
    </row>
    <row r="16" spans="1:56" x14ac:dyDescent="0.2">
      <c r="A16" s="70">
        <v>46120</v>
      </c>
      <c r="B16" s="52">
        <v>1</v>
      </c>
      <c r="C16" s="13">
        <f t="shared" si="31"/>
        <v>6</v>
      </c>
      <c r="D16" s="14">
        <f t="shared" si="32"/>
        <v>6</v>
      </c>
      <c r="E16" s="79"/>
      <c r="F16" s="50">
        <v>-1</v>
      </c>
      <c r="G16" s="13">
        <f t="shared" si="33"/>
        <v>8</v>
      </c>
      <c r="H16" s="14">
        <f t="shared" si="34"/>
        <v>4</v>
      </c>
      <c r="I16" s="79"/>
      <c r="J16" s="15">
        <v>-1</v>
      </c>
      <c r="K16" s="13">
        <f t="shared" si="4"/>
        <v>8</v>
      </c>
      <c r="L16" s="14">
        <f t="shared" si="5"/>
        <v>4</v>
      </c>
      <c r="M16" s="79"/>
      <c r="N16" s="50">
        <v>-1</v>
      </c>
      <c r="O16" s="13">
        <f t="shared" si="6"/>
        <v>7</v>
      </c>
      <c r="P16" s="14">
        <f t="shared" si="7"/>
        <v>5</v>
      </c>
      <c r="Q16" s="79"/>
      <c r="R16" s="50">
        <v>1</v>
      </c>
      <c r="S16" s="13">
        <f t="shared" si="8"/>
        <v>7</v>
      </c>
      <c r="T16" s="8">
        <f t="shared" si="9"/>
        <v>5</v>
      </c>
      <c r="U16" s="80"/>
      <c r="V16" s="15">
        <v>-1</v>
      </c>
      <c r="W16" s="13">
        <f t="shared" si="10"/>
        <v>9</v>
      </c>
      <c r="X16" s="8">
        <f t="shared" si="11"/>
        <v>3</v>
      </c>
      <c r="Y16" s="80"/>
      <c r="Z16" s="67">
        <v>1</v>
      </c>
      <c r="AA16" s="13">
        <f t="shared" si="23"/>
        <v>6</v>
      </c>
      <c r="AB16" s="14">
        <f t="shared" si="24"/>
        <v>5</v>
      </c>
      <c r="AE16" s="15">
        <f t="shared" si="14"/>
        <v>0</v>
      </c>
      <c r="AF16" s="15">
        <f t="shared" si="15"/>
        <v>4</v>
      </c>
      <c r="AG16" s="15">
        <f t="shared" si="16"/>
        <v>4</v>
      </c>
      <c r="AH16" s="15">
        <f t="shared" si="17"/>
        <v>2</v>
      </c>
      <c r="AI16" s="15">
        <f t="shared" si="18"/>
        <v>2</v>
      </c>
      <c r="AJ16" s="15">
        <f t="shared" si="25"/>
        <v>6</v>
      </c>
      <c r="AK16" s="61">
        <f t="shared" si="19"/>
        <v>1</v>
      </c>
      <c r="AL16"/>
      <c r="AM16" s="12">
        <f t="shared" si="26"/>
        <v>2</v>
      </c>
      <c r="AN16" s="12">
        <f t="shared" si="27"/>
        <v>0</v>
      </c>
      <c r="AO16" s="12">
        <f t="shared" si="28"/>
        <v>0</v>
      </c>
      <c r="AP16" s="12">
        <f t="shared" si="29"/>
        <v>1</v>
      </c>
      <c r="AQ16" s="12">
        <f t="shared" si="30"/>
        <v>1</v>
      </c>
      <c r="AR16"/>
      <c r="AY16">
        <f t="shared" si="1"/>
        <v>0</v>
      </c>
    </row>
    <row r="17" spans="1:51" x14ac:dyDescent="0.2">
      <c r="A17" s="70">
        <v>46121</v>
      </c>
      <c r="C17" s="13">
        <f t="shared" si="31"/>
        <v>6</v>
      </c>
      <c r="D17" s="14">
        <f t="shared" si="32"/>
        <v>6</v>
      </c>
      <c r="E17" s="79"/>
      <c r="F17" s="50">
        <v>-1</v>
      </c>
      <c r="G17" s="13">
        <f t="shared" si="33"/>
        <v>8</v>
      </c>
      <c r="H17" s="14">
        <f t="shared" si="34"/>
        <v>5</v>
      </c>
      <c r="I17" s="79"/>
      <c r="K17" s="13">
        <f t="shared" si="4"/>
        <v>8</v>
      </c>
      <c r="L17" s="14">
        <f t="shared" si="5"/>
        <v>4</v>
      </c>
      <c r="M17" s="79"/>
      <c r="O17" s="13">
        <f t="shared" si="6"/>
        <v>7</v>
      </c>
      <c r="P17" s="14">
        <f t="shared" si="7"/>
        <v>5</v>
      </c>
      <c r="Q17" s="79"/>
      <c r="S17" s="13">
        <f t="shared" si="8"/>
        <v>7</v>
      </c>
      <c r="T17" s="8">
        <f t="shared" si="9"/>
        <v>5</v>
      </c>
      <c r="U17" s="80"/>
      <c r="W17" s="13">
        <f t="shared" si="10"/>
        <v>9</v>
      </c>
      <c r="X17" s="8">
        <f t="shared" si="11"/>
        <v>3</v>
      </c>
      <c r="Y17" s="80"/>
      <c r="Z17" s="67">
        <v>1</v>
      </c>
      <c r="AA17" s="13">
        <f t="shared" si="23"/>
        <v>7</v>
      </c>
      <c r="AB17" s="14">
        <f t="shared" si="24"/>
        <v>5</v>
      </c>
      <c r="AE17" s="15">
        <f t="shared" si="14"/>
        <v>0</v>
      </c>
      <c r="AF17" s="15">
        <f t="shared" si="15"/>
        <v>3</v>
      </c>
      <c r="AG17" s="15">
        <f t="shared" si="16"/>
        <v>4</v>
      </c>
      <c r="AH17" s="15">
        <f t="shared" si="17"/>
        <v>2</v>
      </c>
      <c r="AI17" s="15">
        <f t="shared" si="18"/>
        <v>2</v>
      </c>
      <c r="AJ17" s="15">
        <f t="shared" si="25"/>
        <v>6</v>
      </c>
      <c r="AK17" s="61">
        <f t="shared" si="19"/>
        <v>2</v>
      </c>
      <c r="AL17"/>
      <c r="AM17" s="12">
        <f t="shared" si="26"/>
        <v>2</v>
      </c>
      <c r="AN17" s="12">
        <f t="shared" si="27"/>
        <v>0.5</v>
      </c>
      <c r="AO17" s="12">
        <f t="shared" si="28"/>
        <v>0</v>
      </c>
      <c r="AP17" s="12">
        <f t="shared" si="29"/>
        <v>1</v>
      </c>
      <c r="AQ17" s="12">
        <f t="shared" si="30"/>
        <v>1</v>
      </c>
      <c r="AR17"/>
      <c r="AY17">
        <f t="shared" si="1"/>
        <v>0.5</v>
      </c>
    </row>
    <row r="18" spans="1:51" x14ac:dyDescent="0.2">
      <c r="A18" s="70">
        <v>46122</v>
      </c>
      <c r="B18" s="52">
        <v>-1</v>
      </c>
      <c r="C18" s="13">
        <f t="shared" si="31"/>
        <v>6</v>
      </c>
      <c r="D18" s="14">
        <f t="shared" si="32"/>
        <v>7</v>
      </c>
      <c r="E18" s="79"/>
      <c r="F18" s="50">
        <v>-1</v>
      </c>
      <c r="G18" s="13">
        <f t="shared" si="33"/>
        <v>8</v>
      </c>
      <c r="H18" s="14">
        <f t="shared" si="34"/>
        <v>6</v>
      </c>
      <c r="I18" s="79"/>
      <c r="J18" s="50">
        <v>-1</v>
      </c>
      <c r="K18" s="13">
        <f t="shared" si="4"/>
        <v>8</v>
      </c>
      <c r="L18" s="14">
        <f t="shared" si="5"/>
        <v>5</v>
      </c>
      <c r="M18" s="79"/>
      <c r="N18" s="50">
        <v>1</v>
      </c>
      <c r="O18" s="13">
        <f t="shared" si="6"/>
        <v>8</v>
      </c>
      <c r="P18" s="14">
        <f t="shared" si="7"/>
        <v>5</v>
      </c>
      <c r="Q18" s="79"/>
      <c r="R18" s="50">
        <v>1</v>
      </c>
      <c r="S18" s="13">
        <f t="shared" si="8"/>
        <v>8</v>
      </c>
      <c r="T18" s="8">
        <f t="shared" si="9"/>
        <v>5</v>
      </c>
      <c r="U18" s="80"/>
      <c r="V18" s="52">
        <v>1</v>
      </c>
      <c r="W18" s="13">
        <f t="shared" si="10"/>
        <v>10</v>
      </c>
      <c r="X18" s="8">
        <f t="shared" si="11"/>
        <v>3</v>
      </c>
      <c r="Y18" s="80"/>
      <c r="Z18" s="67">
        <v>-1</v>
      </c>
      <c r="AA18" s="13">
        <f t="shared" si="23"/>
        <v>7</v>
      </c>
      <c r="AB18" s="14">
        <f t="shared" si="24"/>
        <v>6</v>
      </c>
      <c r="AE18" s="15">
        <f t="shared" si="14"/>
        <v>-1</v>
      </c>
      <c r="AF18" s="15">
        <f t="shared" si="15"/>
        <v>2</v>
      </c>
      <c r="AG18" s="15">
        <f t="shared" si="16"/>
        <v>3</v>
      </c>
      <c r="AH18" s="15">
        <f t="shared" si="17"/>
        <v>3</v>
      </c>
      <c r="AI18" s="15">
        <f t="shared" si="18"/>
        <v>3</v>
      </c>
      <c r="AJ18" s="15">
        <f t="shared" si="25"/>
        <v>7</v>
      </c>
      <c r="AK18" s="61">
        <f t="shared" si="19"/>
        <v>1</v>
      </c>
      <c r="AL18"/>
      <c r="AM18" s="12">
        <f t="shared" si="26"/>
        <v>2</v>
      </c>
      <c r="AN18" s="12">
        <f t="shared" si="27"/>
        <v>0.5</v>
      </c>
      <c r="AO18" s="12">
        <f t="shared" si="28"/>
        <v>0</v>
      </c>
      <c r="AP18" s="12">
        <f t="shared" si="29"/>
        <v>0</v>
      </c>
      <c r="AQ18" s="12">
        <f t="shared" si="30"/>
        <v>0</v>
      </c>
      <c r="AR18"/>
      <c r="AY18">
        <f t="shared" si="1"/>
        <v>0</v>
      </c>
    </row>
    <row r="19" spans="1:51" x14ac:dyDescent="0.2">
      <c r="A19" s="70">
        <v>46123</v>
      </c>
      <c r="B19" s="15">
        <v>-1</v>
      </c>
      <c r="C19" s="13">
        <f t="shared" si="31"/>
        <v>6</v>
      </c>
      <c r="D19" s="14">
        <f t="shared" si="32"/>
        <v>8</v>
      </c>
      <c r="E19" s="79"/>
      <c r="F19" s="15">
        <v>1</v>
      </c>
      <c r="G19" s="13">
        <f t="shared" si="33"/>
        <v>9</v>
      </c>
      <c r="H19" s="14">
        <f t="shared" si="34"/>
        <v>6</v>
      </c>
      <c r="I19" s="79"/>
      <c r="J19" s="50">
        <v>-1</v>
      </c>
      <c r="K19" s="13">
        <f t="shared" si="4"/>
        <v>8</v>
      </c>
      <c r="L19" s="14">
        <f t="shared" si="5"/>
        <v>6</v>
      </c>
      <c r="M19" s="79"/>
      <c r="N19" s="15">
        <v>1</v>
      </c>
      <c r="O19" s="13">
        <f t="shared" si="6"/>
        <v>9</v>
      </c>
      <c r="P19" s="14">
        <f t="shared" si="7"/>
        <v>5</v>
      </c>
      <c r="Q19" s="79"/>
      <c r="R19" s="15">
        <v>-1</v>
      </c>
      <c r="S19" s="13">
        <f t="shared" si="8"/>
        <v>8</v>
      </c>
      <c r="T19" s="8">
        <f t="shared" si="9"/>
        <v>6</v>
      </c>
      <c r="U19" s="80"/>
      <c r="V19" s="52">
        <v>1</v>
      </c>
      <c r="W19" s="13">
        <f t="shared" si="10"/>
        <v>11</v>
      </c>
      <c r="X19" s="8">
        <f t="shared" si="11"/>
        <v>3</v>
      </c>
      <c r="Y19" s="80"/>
      <c r="Z19" s="81">
        <v>1</v>
      </c>
      <c r="AA19" s="13">
        <f t="shared" si="23"/>
        <v>8</v>
      </c>
      <c r="AB19" s="14">
        <f t="shared" si="24"/>
        <v>6</v>
      </c>
      <c r="AE19" s="15">
        <f t="shared" si="14"/>
        <v>-2</v>
      </c>
      <c r="AF19" s="15">
        <f t="shared" si="15"/>
        <v>3</v>
      </c>
      <c r="AG19" s="15">
        <f t="shared" si="16"/>
        <v>2</v>
      </c>
      <c r="AH19" s="15">
        <f t="shared" si="17"/>
        <v>4</v>
      </c>
      <c r="AI19" s="15">
        <f t="shared" si="18"/>
        <v>2</v>
      </c>
      <c r="AJ19" s="15">
        <f t="shared" si="25"/>
        <v>8</v>
      </c>
      <c r="AK19" s="61">
        <f t="shared" si="19"/>
        <v>2</v>
      </c>
      <c r="AL19"/>
      <c r="AM19" s="12">
        <f t="shared" si="26"/>
        <v>3</v>
      </c>
      <c r="AN19" s="12">
        <f t="shared" si="27"/>
        <v>0.5</v>
      </c>
      <c r="AO19" s="12">
        <f t="shared" si="28"/>
        <v>1</v>
      </c>
      <c r="AP19" s="12">
        <f t="shared" si="29"/>
        <v>0</v>
      </c>
      <c r="AQ19" s="12">
        <f t="shared" si="30"/>
        <v>1</v>
      </c>
      <c r="AR19"/>
      <c r="AY19">
        <f t="shared" si="1"/>
        <v>-1</v>
      </c>
    </row>
    <row r="20" spans="1:51" x14ac:dyDescent="0.2">
      <c r="A20" s="70">
        <v>46124</v>
      </c>
      <c r="B20" s="52">
        <v>1</v>
      </c>
      <c r="C20" s="13">
        <f t="shared" si="31"/>
        <v>7</v>
      </c>
      <c r="D20" s="14">
        <f t="shared" si="32"/>
        <v>8</v>
      </c>
      <c r="E20" s="79"/>
      <c r="F20" s="50">
        <v>-1</v>
      </c>
      <c r="G20" s="13">
        <f t="shared" si="33"/>
        <v>9</v>
      </c>
      <c r="H20" s="14">
        <f t="shared" si="34"/>
        <v>7</v>
      </c>
      <c r="I20" s="79"/>
      <c r="J20" s="50">
        <v>-1</v>
      </c>
      <c r="K20" s="13">
        <f t="shared" si="4"/>
        <v>8</v>
      </c>
      <c r="L20" s="14">
        <f t="shared" si="5"/>
        <v>7</v>
      </c>
      <c r="M20" s="79"/>
      <c r="N20" s="50">
        <v>-1</v>
      </c>
      <c r="O20" s="13">
        <f t="shared" si="6"/>
        <v>9</v>
      </c>
      <c r="P20" s="14">
        <f t="shared" si="7"/>
        <v>6</v>
      </c>
      <c r="Q20" s="79"/>
      <c r="R20" s="50">
        <v>-1</v>
      </c>
      <c r="S20" s="13">
        <f t="shared" si="8"/>
        <v>8</v>
      </c>
      <c r="T20" s="8">
        <f t="shared" si="9"/>
        <v>7</v>
      </c>
      <c r="U20" s="80"/>
      <c r="V20" s="52">
        <v>-1</v>
      </c>
      <c r="W20" s="13">
        <f t="shared" si="10"/>
        <v>11</v>
      </c>
      <c r="X20" s="8">
        <f t="shared" si="11"/>
        <v>4</v>
      </c>
      <c r="Y20" s="80"/>
      <c r="Z20" s="67">
        <v>-1</v>
      </c>
      <c r="AA20" s="13">
        <f t="shared" si="23"/>
        <v>8</v>
      </c>
      <c r="AB20" s="14">
        <f t="shared" si="24"/>
        <v>7</v>
      </c>
      <c r="AE20" s="15">
        <f t="shared" si="14"/>
        <v>-1</v>
      </c>
      <c r="AF20" s="15">
        <f t="shared" si="15"/>
        <v>2</v>
      </c>
      <c r="AG20" s="15">
        <f t="shared" si="16"/>
        <v>1</v>
      </c>
      <c r="AH20" s="15">
        <f t="shared" si="17"/>
        <v>3</v>
      </c>
      <c r="AI20" s="15">
        <f t="shared" si="18"/>
        <v>1</v>
      </c>
      <c r="AJ20" s="15">
        <f t="shared" si="25"/>
        <v>7</v>
      </c>
      <c r="AK20" s="61">
        <f t="shared" si="19"/>
        <v>1</v>
      </c>
      <c r="AL20"/>
      <c r="AM20" s="12">
        <f t="shared" si="26"/>
        <v>2</v>
      </c>
      <c r="AN20" s="12">
        <f t="shared" si="27"/>
        <v>0.5</v>
      </c>
      <c r="AO20" s="12">
        <f t="shared" si="28"/>
        <v>1</v>
      </c>
      <c r="AP20" s="12">
        <f t="shared" si="29"/>
        <v>0</v>
      </c>
      <c r="AQ20" s="12">
        <f t="shared" si="30"/>
        <v>1</v>
      </c>
      <c r="AR20"/>
      <c r="AY20">
        <f t="shared" si="1"/>
        <v>-1</v>
      </c>
    </row>
    <row r="21" spans="1:51" x14ac:dyDescent="0.2">
      <c r="A21" s="70">
        <v>46125</v>
      </c>
      <c r="B21" s="52">
        <v>-1</v>
      </c>
      <c r="C21" s="13">
        <f t="shared" si="31"/>
        <v>7</v>
      </c>
      <c r="D21" s="14">
        <f t="shared" si="32"/>
        <v>9</v>
      </c>
      <c r="E21" s="79"/>
      <c r="G21" s="13">
        <f t="shared" si="33"/>
        <v>9</v>
      </c>
      <c r="H21" s="14">
        <f t="shared" si="34"/>
        <v>7</v>
      </c>
      <c r="I21" s="79"/>
      <c r="K21" s="13">
        <f t="shared" si="4"/>
        <v>8</v>
      </c>
      <c r="L21" s="14">
        <f t="shared" si="5"/>
        <v>7</v>
      </c>
      <c r="M21" s="79"/>
      <c r="N21" s="50">
        <v>1</v>
      </c>
      <c r="O21" s="13">
        <f t="shared" si="6"/>
        <v>10</v>
      </c>
      <c r="P21" s="14">
        <f t="shared" si="7"/>
        <v>6</v>
      </c>
      <c r="Q21" s="79"/>
      <c r="R21" s="50">
        <v>-1</v>
      </c>
      <c r="S21" s="13">
        <f t="shared" si="8"/>
        <v>8</v>
      </c>
      <c r="T21" s="8">
        <f t="shared" si="9"/>
        <v>8</v>
      </c>
      <c r="U21" s="80"/>
      <c r="V21" s="52">
        <v>1</v>
      </c>
      <c r="W21" s="13">
        <f t="shared" si="10"/>
        <v>12</v>
      </c>
      <c r="X21" s="8">
        <f t="shared" si="11"/>
        <v>4</v>
      </c>
      <c r="Y21" s="80"/>
      <c r="Z21" s="67">
        <v>-1</v>
      </c>
      <c r="AA21" s="13">
        <f t="shared" si="23"/>
        <v>8</v>
      </c>
      <c r="AB21" s="14">
        <f t="shared" si="24"/>
        <v>8</v>
      </c>
      <c r="AE21" s="15">
        <f t="shared" si="14"/>
        <v>-2</v>
      </c>
      <c r="AF21" s="15">
        <f t="shared" si="15"/>
        <v>2</v>
      </c>
      <c r="AG21" s="15">
        <f t="shared" si="16"/>
        <v>1</v>
      </c>
      <c r="AH21" s="15">
        <f t="shared" si="17"/>
        <v>4</v>
      </c>
      <c r="AI21" s="15">
        <f t="shared" si="18"/>
        <v>0</v>
      </c>
      <c r="AJ21" s="15">
        <f t="shared" si="25"/>
        <v>8</v>
      </c>
      <c r="AK21" s="61">
        <f t="shared" si="19"/>
        <v>0</v>
      </c>
      <c r="AL21"/>
      <c r="AM21" s="12">
        <f t="shared" si="26"/>
        <v>3</v>
      </c>
      <c r="AN21" s="12">
        <f t="shared" si="27"/>
        <v>1</v>
      </c>
      <c r="AO21" s="12">
        <f t="shared" si="28"/>
        <v>1.5</v>
      </c>
      <c r="AP21" s="12">
        <f t="shared" si="29"/>
        <v>0</v>
      </c>
      <c r="AQ21" s="12">
        <f t="shared" si="30"/>
        <v>2</v>
      </c>
      <c r="AR21"/>
      <c r="AY21">
        <f t="shared" si="1"/>
        <v>-1.5</v>
      </c>
    </row>
    <row r="22" spans="1:51" x14ac:dyDescent="0.2">
      <c r="A22" s="70">
        <v>46126</v>
      </c>
      <c r="B22" s="52">
        <v>1</v>
      </c>
      <c r="C22" s="13">
        <f t="shared" si="31"/>
        <v>8</v>
      </c>
      <c r="D22" s="14">
        <f t="shared" si="32"/>
        <v>9</v>
      </c>
      <c r="E22" s="79"/>
      <c r="F22" s="50">
        <v>1</v>
      </c>
      <c r="G22" s="13">
        <f t="shared" si="33"/>
        <v>10</v>
      </c>
      <c r="H22" s="14">
        <f t="shared" si="34"/>
        <v>7</v>
      </c>
      <c r="I22" s="79"/>
      <c r="J22" s="50">
        <v>-1</v>
      </c>
      <c r="K22" s="13">
        <f t="shared" si="4"/>
        <v>8</v>
      </c>
      <c r="L22" s="14">
        <f t="shared" si="5"/>
        <v>8</v>
      </c>
      <c r="M22" s="79"/>
      <c r="N22" s="50">
        <v>-1</v>
      </c>
      <c r="O22" s="13">
        <f t="shared" si="6"/>
        <v>10</v>
      </c>
      <c r="P22" s="14">
        <f t="shared" si="7"/>
        <v>7</v>
      </c>
      <c r="Q22" s="79"/>
      <c r="R22" s="50">
        <v>1</v>
      </c>
      <c r="S22" s="13">
        <f t="shared" si="8"/>
        <v>9</v>
      </c>
      <c r="T22" s="8">
        <f t="shared" si="9"/>
        <v>8</v>
      </c>
      <c r="U22" s="80"/>
      <c r="V22" s="52">
        <v>1</v>
      </c>
      <c r="W22" s="13">
        <f t="shared" si="10"/>
        <v>13</v>
      </c>
      <c r="X22" s="8">
        <f t="shared" si="11"/>
        <v>4</v>
      </c>
      <c r="Y22" s="80"/>
      <c r="Z22" s="67">
        <v>-1</v>
      </c>
      <c r="AA22" s="13">
        <f t="shared" si="23"/>
        <v>8</v>
      </c>
      <c r="AB22" s="14">
        <f t="shared" si="24"/>
        <v>9</v>
      </c>
      <c r="AE22" s="15">
        <f t="shared" si="14"/>
        <v>-1</v>
      </c>
      <c r="AF22" s="15">
        <f t="shared" si="15"/>
        <v>3</v>
      </c>
      <c r="AG22" s="15">
        <f t="shared" si="16"/>
        <v>0</v>
      </c>
      <c r="AH22" s="15">
        <f t="shared" si="17"/>
        <v>3</v>
      </c>
      <c r="AI22" s="15">
        <f t="shared" si="18"/>
        <v>1</v>
      </c>
      <c r="AJ22" s="15">
        <f t="shared" si="25"/>
        <v>9</v>
      </c>
      <c r="AK22" s="61">
        <f t="shared" si="19"/>
        <v>-1</v>
      </c>
      <c r="AL22"/>
      <c r="AM22" s="12">
        <f t="shared" si="26"/>
        <v>2</v>
      </c>
      <c r="AN22" s="12">
        <f t="shared" si="27"/>
        <v>0</v>
      </c>
      <c r="AO22" s="12">
        <f t="shared" si="28"/>
        <v>1.5</v>
      </c>
      <c r="AP22" s="12">
        <f t="shared" si="29"/>
        <v>0</v>
      </c>
      <c r="AQ22" s="12">
        <f t="shared" si="30"/>
        <v>1</v>
      </c>
      <c r="AR22"/>
      <c r="AY22">
        <f t="shared" si="1"/>
        <v>-1.5</v>
      </c>
    </row>
    <row r="23" spans="1:51" x14ac:dyDescent="0.2">
      <c r="A23" s="70">
        <v>46127</v>
      </c>
      <c r="B23" s="52">
        <v>1</v>
      </c>
      <c r="C23" s="13">
        <f t="shared" si="31"/>
        <v>9</v>
      </c>
      <c r="D23" s="14">
        <f t="shared" si="32"/>
        <v>9</v>
      </c>
      <c r="E23" s="79"/>
      <c r="F23" s="15">
        <v>1</v>
      </c>
      <c r="G23" s="13">
        <f t="shared" si="33"/>
        <v>11</v>
      </c>
      <c r="H23" s="14">
        <f t="shared" si="34"/>
        <v>7</v>
      </c>
      <c r="I23" s="79"/>
      <c r="J23" s="50">
        <v>1</v>
      </c>
      <c r="K23" s="13">
        <f t="shared" si="4"/>
        <v>9</v>
      </c>
      <c r="L23" s="14">
        <f t="shared" si="5"/>
        <v>8</v>
      </c>
      <c r="M23" s="79"/>
      <c r="N23" s="50">
        <v>1</v>
      </c>
      <c r="O23" s="13">
        <f t="shared" ref="O23" si="35">O22+IF(ISBLANK(N23),0,IF(N23=0,1,IF(N23&gt;0,N23,0)))</f>
        <v>11</v>
      </c>
      <c r="P23" s="14">
        <f t="shared" ref="P23" si="36">P22+IF(ISBLANK(N23),0,IF(N23=0,1,IF(N23&lt;0,-N23,0)))</f>
        <v>7</v>
      </c>
      <c r="Q23" s="79"/>
      <c r="R23" s="50">
        <v>1</v>
      </c>
      <c r="S23" s="13">
        <f t="shared" ref="S23" si="37">S22+IF(ISBLANK(R23),0,IF(R23=0,1,IF(R23&gt;0,R23,0)))</f>
        <v>10</v>
      </c>
      <c r="T23" s="8">
        <f t="shared" ref="T23" si="38">T22+IF(ISBLANK(R23),0,IF(R23=0,1,IF(R23&lt;0,-R23,0)))</f>
        <v>8</v>
      </c>
      <c r="U23" s="80"/>
      <c r="V23" s="52">
        <v>1</v>
      </c>
      <c r="W23" s="13">
        <f t="shared" si="10"/>
        <v>14</v>
      </c>
      <c r="X23" s="8">
        <f t="shared" si="11"/>
        <v>4</v>
      </c>
      <c r="Y23" s="80"/>
      <c r="Z23" s="67">
        <v>1</v>
      </c>
      <c r="AA23" s="13">
        <f t="shared" si="23"/>
        <v>9</v>
      </c>
      <c r="AB23" s="14">
        <f t="shared" si="24"/>
        <v>9</v>
      </c>
      <c r="AE23" s="15">
        <f t="shared" si="14"/>
        <v>0</v>
      </c>
      <c r="AF23" s="15">
        <f t="shared" si="15"/>
        <v>4</v>
      </c>
      <c r="AG23" s="15">
        <f t="shared" si="16"/>
        <v>1</v>
      </c>
      <c r="AH23" s="15">
        <f t="shared" si="17"/>
        <v>4</v>
      </c>
      <c r="AI23" s="15">
        <f t="shared" si="18"/>
        <v>2</v>
      </c>
      <c r="AJ23" s="15">
        <f t="shared" si="25"/>
        <v>10</v>
      </c>
      <c r="AK23" s="61">
        <f t="shared" si="19"/>
        <v>0</v>
      </c>
      <c r="AL23"/>
      <c r="AM23" s="12">
        <f t="shared" si="26"/>
        <v>2</v>
      </c>
      <c r="AN23" s="12">
        <f t="shared" si="27"/>
        <v>0</v>
      </c>
      <c r="AO23" s="12">
        <f t="shared" si="28"/>
        <v>1.5</v>
      </c>
      <c r="AP23" s="12">
        <f t="shared" si="29"/>
        <v>0</v>
      </c>
      <c r="AQ23" s="12">
        <f t="shared" si="30"/>
        <v>1</v>
      </c>
      <c r="AR23"/>
      <c r="AY23">
        <f t="shared" si="1"/>
        <v>-1.5</v>
      </c>
    </row>
    <row r="24" spans="1:51" x14ac:dyDescent="0.2">
      <c r="A24" s="70">
        <v>46128</v>
      </c>
      <c r="C24" s="13">
        <f t="shared" si="31"/>
        <v>9</v>
      </c>
      <c r="D24" s="14">
        <f t="shared" si="32"/>
        <v>9</v>
      </c>
      <c r="E24" s="79"/>
      <c r="F24" s="50">
        <v>-1</v>
      </c>
      <c r="G24" s="13">
        <f t="shared" si="33"/>
        <v>11</v>
      </c>
      <c r="H24" s="14">
        <f t="shared" si="34"/>
        <v>8</v>
      </c>
      <c r="I24" s="79"/>
      <c r="J24" s="50">
        <v>1</v>
      </c>
      <c r="K24" s="13">
        <f t="shared" si="4"/>
        <v>10</v>
      </c>
      <c r="L24" s="14">
        <f t="shared" si="5"/>
        <v>8</v>
      </c>
      <c r="M24" s="79"/>
      <c r="N24" s="50">
        <v>-1</v>
      </c>
      <c r="O24" s="13">
        <f t="shared" si="6"/>
        <v>11</v>
      </c>
      <c r="P24" s="14">
        <f t="shared" si="7"/>
        <v>8</v>
      </c>
      <c r="Q24" s="79"/>
      <c r="S24" s="13">
        <f t="shared" si="8"/>
        <v>10</v>
      </c>
      <c r="T24" s="8">
        <f t="shared" si="9"/>
        <v>8</v>
      </c>
      <c r="U24" s="80"/>
      <c r="W24" s="13">
        <f t="shared" si="10"/>
        <v>14</v>
      </c>
      <c r="X24" s="8">
        <f t="shared" si="11"/>
        <v>4</v>
      </c>
      <c r="Y24" s="80"/>
      <c r="Z24" s="67">
        <v>1</v>
      </c>
      <c r="AA24" s="13">
        <f t="shared" si="23"/>
        <v>10</v>
      </c>
      <c r="AB24" s="14">
        <f t="shared" si="24"/>
        <v>9</v>
      </c>
      <c r="AE24" s="15">
        <f t="shared" si="14"/>
        <v>0</v>
      </c>
      <c r="AF24" s="15">
        <f t="shared" si="15"/>
        <v>3</v>
      </c>
      <c r="AG24" s="15">
        <f t="shared" si="16"/>
        <v>2</v>
      </c>
      <c r="AH24" s="15">
        <f t="shared" si="17"/>
        <v>3</v>
      </c>
      <c r="AI24" s="15">
        <f t="shared" si="18"/>
        <v>2</v>
      </c>
      <c r="AJ24" s="15">
        <f t="shared" si="25"/>
        <v>10</v>
      </c>
      <c r="AK24" s="61">
        <f t="shared" si="19"/>
        <v>1</v>
      </c>
      <c r="AL24"/>
      <c r="AM24" s="12">
        <f t="shared" si="26"/>
        <v>1.5</v>
      </c>
      <c r="AN24" s="12">
        <f t="shared" si="27"/>
        <v>0</v>
      </c>
      <c r="AO24" s="12">
        <f t="shared" si="28"/>
        <v>0.5</v>
      </c>
      <c r="AP24" s="12">
        <f t="shared" si="29"/>
        <v>0</v>
      </c>
      <c r="AQ24" s="12">
        <f t="shared" si="30"/>
        <v>0.5</v>
      </c>
      <c r="AR24"/>
      <c r="AY24">
        <f t="shared" si="1"/>
        <v>-0.5</v>
      </c>
    </row>
    <row r="25" spans="1:51" x14ac:dyDescent="0.2">
      <c r="A25" s="70">
        <v>46129</v>
      </c>
      <c r="B25" s="52">
        <v>1</v>
      </c>
      <c r="C25" s="13">
        <f t="shared" si="31"/>
        <v>10</v>
      </c>
      <c r="D25" s="14">
        <f t="shared" si="32"/>
        <v>9</v>
      </c>
      <c r="E25" s="79"/>
      <c r="F25" s="50">
        <v>1</v>
      </c>
      <c r="G25" s="13">
        <f t="shared" si="33"/>
        <v>12</v>
      </c>
      <c r="H25" s="14">
        <f t="shared" si="34"/>
        <v>8</v>
      </c>
      <c r="I25" s="79"/>
      <c r="J25" s="50">
        <v>1</v>
      </c>
      <c r="K25" s="13">
        <f t="shared" si="4"/>
        <v>11</v>
      </c>
      <c r="L25" s="14">
        <f t="shared" si="5"/>
        <v>8</v>
      </c>
      <c r="M25" s="79"/>
      <c r="N25" s="50">
        <v>1</v>
      </c>
      <c r="O25" s="13">
        <f t="shared" si="6"/>
        <v>12</v>
      </c>
      <c r="P25" s="14">
        <f t="shared" si="7"/>
        <v>8</v>
      </c>
      <c r="Q25" s="79"/>
      <c r="R25" s="50">
        <v>1</v>
      </c>
      <c r="S25" s="13">
        <f t="shared" si="8"/>
        <v>11</v>
      </c>
      <c r="T25" s="8">
        <f t="shared" si="9"/>
        <v>8</v>
      </c>
      <c r="U25" s="80"/>
      <c r="V25" s="52">
        <v>1</v>
      </c>
      <c r="W25" s="13">
        <f t="shared" si="10"/>
        <v>15</v>
      </c>
      <c r="X25" s="8">
        <f t="shared" si="11"/>
        <v>4</v>
      </c>
      <c r="Y25" s="80"/>
      <c r="Z25" s="67"/>
      <c r="AA25" s="13">
        <f t="shared" si="23"/>
        <v>10</v>
      </c>
      <c r="AB25" s="14">
        <f t="shared" si="24"/>
        <v>9</v>
      </c>
      <c r="AE25" s="15">
        <f t="shared" si="14"/>
        <v>1</v>
      </c>
      <c r="AF25" s="15">
        <f t="shared" si="15"/>
        <v>4</v>
      </c>
      <c r="AG25" s="15">
        <f t="shared" si="16"/>
        <v>3</v>
      </c>
      <c r="AH25" s="15">
        <f t="shared" si="17"/>
        <v>4</v>
      </c>
      <c r="AI25" s="15">
        <f t="shared" si="18"/>
        <v>3</v>
      </c>
      <c r="AJ25" s="15">
        <f t="shared" si="25"/>
        <v>11</v>
      </c>
      <c r="AK25" s="61">
        <f t="shared" si="19"/>
        <v>1</v>
      </c>
      <c r="AL25"/>
      <c r="AM25" s="12">
        <f t="shared" si="26"/>
        <v>1.5</v>
      </c>
      <c r="AN25" s="12">
        <f t="shared" si="27"/>
        <v>0</v>
      </c>
      <c r="AO25" s="12">
        <f t="shared" si="28"/>
        <v>0.5</v>
      </c>
      <c r="AP25" s="12">
        <f t="shared" si="29"/>
        <v>0</v>
      </c>
      <c r="AQ25" s="12">
        <f t="shared" si="30"/>
        <v>0.5</v>
      </c>
      <c r="AR25"/>
      <c r="AY25">
        <f t="shared" si="1"/>
        <v>-0.5</v>
      </c>
    </row>
    <row r="26" spans="1:51" x14ac:dyDescent="0.2">
      <c r="A26" s="70">
        <v>46130</v>
      </c>
      <c r="B26" s="15">
        <v>1</v>
      </c>
      <c r="C26" s="13">
        <f t="shared" ref="C26" si="39">C25+IF(ISBLANK(B26),0,IF(B26=0,1,IF(B26&gt;0,B26,0)))</f>
        <v>11</v>
      </c>
      <c r="D26" s="14">
        <f t="shared" ref="D26" si="40">D25+IF(ISBLANK(B26),0,IF(B26=0,1,IF(B26&lt;0,-B26,0)))</f>
        <v>9</v>
      </c>
      <c r="E26" s="79"/>
      <c r="F26" s="50">
        <v>1</v>
      </c>
      <c r="G26" s="13">
        <f t="shared" si="33"/>
        <v>13</v>
      </c>
      <c r="H26" s="14">
        <f t="shared" si="34"/>
        <v>8</v>
      </c>
      <c r="I26" s="79"/>
      <c r="J26" s="15">
        <v>1</v>
      </c>
      <c r="K26" s="13">
        <f t="shared" si="4"/>
        <v>12</v>
      </c>
      <c r="L26" s="14">
        <f t="shared" si="5"/>
        <v>8</v>
      </c>
      <c r="M26" s="79"/>
      <c r="N26" s="50">
        <v>-1</v>
      </c>
      <c r="O26" s="13">
        <f t="shared" si="6"/>
        <v>12</v>
      </c>
      <c r="P26" s="14">
        <f t="shared" si="7"/>
        <v>9</v>
      </c>
      <c r="Q26" s="79"/>
      <c r="R26" s="50">
        <v>1</v>
      </c>
      <c r="S26" s="13">
        <f t="shared" si="8"/>
        <v>12</v>
      </c>
      <c r="T26" s="8">
        <f t="shared" si="9"/>
        <v>8</v>
      </c>
      <c r="U26" s="80"/>
      <c r="V26" s="52">
        <v>-1</v>
      </c>
      <c r="W26" s="13">
        <f t="shared" si="10"/>
        <v>15</v>
      </c>
      <c r="X26" s="8">
        <f t="shared" si="11"/>
        <v>5</v>
      </c>
      <c r="Y26" s="80"/>
      <c r="Z26" s="81">
        <v>1</v>
      </c>
      <c r="AA26" s="13">
        <f t="shared" si="23"/>
        <v>11</v>
      </c>
      <c r="AB26" s="14">
        <f t="shared" si="24"/>
        <v>9</v>
      </c>
      <c r="AE26" s="15">
        <f t="shared" si="14"/>
        <v>2</v>
      </c>
      <c r="AF26" s="15">
        <f t="shared" si="15"/>
        <v>5</v>
      </c>
      <c r="AG26" s="15">
        <f t="shared" si="16"/>
        <v>4</v>
      </c>
      <c r="AH26" s="15">
        <f t="shared" si="17"/>
        <v>3</v>
      </c>
      <c r="AI26" s="15">
        <f t="shared" si="18"/>
        <v>4</v>
      </c>
      <c r="AJ26" s="15">
        <f t="shared" si="25"/>
        <v>10</v>
      </c>
      <c r="AK26" s="61">
        <f t="shared" si="19"/>
        <v>2</v>
      </c>
      <c r="AL26"/>
      <c r="AM26" s="12">
        <f t="shared" si="26"/>
        <v>1.5</v>
      </c>
      <c r="AN26" s="12">
        <f t="shared" si="27"/>
        <v>0</v>
      </c>
      <c r="AO26" s="12">
        <f t="shared" si="28"/>
        <v>0.5</v>
      </c>
      <c r="AP26" s="12">
        <f t="shared" si="29"/>
        <v>1</v>
      </c>
      <c r="AQ26" s="12">
        <f t="shared" si="30"/>
        <v>0.5</v>
      </c>
      <c r="AR26"/>
      <c r="AY26">
        <f t="shared" si="1"/>
        <v>-0.5</v>
      </c>
    </row>
    <row r="27" spans="1:51" x14ac:dyDescent="0.2">
      <c r="A27" s="70">
        <v>46131</v>
      </c>
      <c r="B27" s="52">
        <v>1</v>
      </c>
      <c r="C27" s="13">
        <f t="shared" si="31"/>
        <v>12</v>
      </c>
      <c r="D27" s="14">
        <f t="shared" si="32"/>
        <v>9</v>
      </c>
      <c r="E27" s="79"/>
      <c r="F27" s="50">
        <v>1</v>
      </c>
      <c r="G27" s="13">
        <f t="shared" si="33"/>
        <v>14</v>
      </c>
      <c r="H27" s="14">
        <f t="shared" si="34"/>
        <v>8</v>
      </c>
      <c r="I27" s="79"/>
      <c r="J27" s="50">
        <v>-1</v>
      </c>
      <c r="K27" s="13">
        <f t="shared" si="4"/>
        <v>12</v>
      </c>
      <c r="L27" s="14">
        <f t="shared" si="5"/>
        <v>9</v>
      </c>
      <c r="M27" s="79"/>
      <c r="N27" s="50">
        <v>1</v>
      </c>
      <c r="O27" s="13">
        <f t="shared" si="6"/>
        <v>13</v>
      </c>
      <c r="P27" s="14">
        <f t="shared" si="7"/>
        <v>9</v>
      </c>
      <c r="Q27" s="79"/>
      <c r="R27" s="50">
        <v>1</v>
      </c>
      <c r="S27" s="13">
        <f t="shared" si="8"/>
        <v>13</v>
      </c>
      <c r="T27" s="8">
        <f t="shared" si="9"/>
        <v>8</v>
      </c>
      <c r="U27" s="80"/>
      <c r="V27" s="52">
        <v>-1</v>
      </c>
      <c r="W27" s="13">
        <f t="shared" si="10"/>
        <v>15</v>
      </c>
      <c r="X27" s="8">
        <f t="shared" si="11"/>
        <v>6</v>
      </c>
      <c r="Y27" s="80"/>
      <c r="Z27" s="67">
        <v>-1</v>
      </c>
      <c r="AA27" s="13">
        <f t="shared" si="23"/>
        <v>11</v>
      </c>
      <c r="AB27" s="14">
        <f t="shared" si="24"/>
        <v>10</v>
      </c>
      <c r="AE27" s="15">
        <f t="shared" si="14"/>
        <v>3</v>
      </c>
      <c r="AF27" s="15">
        <f t="shared" si="15"/>
        <v>6</v>
      </c>
      <c r="AG27" s="15">
        <f t="shared" si="16"/>
        <v>3</v>
      </c>
      <c r="AH27" s="15">
        <f t="shared" si="17"/>
        <v>4</v>
      </c>
      <c r="AI27" s="15">
        <f t="shared" si="18"/>
        <v>5</v>
      </c>
      <c r="AJ27" s="15">
        <f t="shared" si="25"/>
        <v>9</v>
      </c>
      <c r="AK27" s="61">
        <f t="shared" si="19"/>
        <v>1</v>
      </c>
      <c r="AL27"/>
      <c r="AM27" s="12">
        <f t="shared" si="26"/>
        <v>1.5</v>
      </c>
      <c r="AN27" s="12">
        <f t="shared" si="27"/>
        <v>0</v>
      </c>
      <c r="AO27" s="12">
        <f t="shared" si="28"/>
        <v>1.5</v>
      </c>
      <c r="AP27" s="12">
        <f t="shared" si="29"/>
        <v>1</v>
      </c>
      <c r="AQ27" s="12">
        <f t="shared" si="30"/>
        <v>0.5</v>
      </c>
      <c r="AR27"/>
      <c r="AY27">
        <f t="shared" si="1"/>
        <v>-1.5</v>
      </c>
    </row>
    <row r="28" spans="1:51" x14ac:dyDescent="0.2">
      <c r="A28" s="70">
        <v>46132</v>
      </c>
      <c r="B28" s="52">
        <v>1</v>
      </c>
      <c r="C28" s="13">
        <f t="shared" si="31"/>
        <v>13</v>
      </c>
      <c r="D28" s="14">
        <f t="shared" si="32"/>
        <v>9</v>
      </c>
      <c r="E28" s="79"/>
      <c r="F28" s="50">
        <v>1</v>
      </c>
      <c r="G28" s="13">
        <f t="shared" si="33"/>
        <v>15</v>
      </c>
      <c r="H28" s="14">
        <f t="shared" si="34"/>
        <v>8</v>
      </c>
      <c r="I28" s="79"/>
      <c r="K28" s="13">
        <f t="shared" si="4"/>
        <v>12</v>
      </c>
      <c r="L28" s="14">
        <f t="shared" si="5"/>
        <v>9</v>
      </c>
      <c r="M28" s="79"/>
      <c r="O28" s="13">
        <f t="shared" si="6"/>
        <v>13</v>
      </c>
      <c r="P28" s="14">
        <f t="shared" si="7"/>
        <v>9</v>
      </c>
      <c r="Q28" s="79"/>
      <c r="R28" s="50">
        <v>-1</v>
      </c>
      <c r="S28" s="13">
        <f t="shared" si="8"/>
        <v>13</v>
      </c>
      <c r="T28" s="8">
        <f t="shared" si="9"/>
        <v>9</v>
      </c>
      <c r="U28" s="80"/>
      <c r="V28" s="52">
        <v>1</v>
      </c>
      <c r="W28" s="13">
        <f t="shared" si="10"/>
        <v>16</v>
      </c>
      <c r="X28" s="8">
        <f t="shared" si="11"/>
        <v>6</v>
      </c>
      <c r="Y28" s="80"/>
      <c r="Z28" s="67">
        <v>1</v>
      </c>
      <c r="AA28" s="13">
        <f t="shared" si="23"/>
        <v>12</v>
      </c>
      <c r="AB28" s="14">
        <f t="shared" si="24"/>
        <v>10</v>
      </c>
      <c r="AE28" s="15">
        <f t="shared" si="14"/>
        <v>4</v>
      </c>
      <c r="AF28" s="15">
        <f t="shared" si="15"/>
        <v>7</v>
      </c>
      <c r="AG28" s="15">
        <f t="shared" si="16"/>
        <v>3</v>
      </c>
      <c r="AH28" s="15">
        <f t="shared" si="17"/>
        <v>4</v>
      </c>
      <c r="AI28" s="15">
        <f t="shared" si="18"/>
        <v>4</v>
      </c>
      <c r="AJ28" s="15">
        <f t="shared" si="25"/>
        <v>10</v>
      </c>
      <c r="AK28" s="61">
        <f t="shared" si="19"/>
        <v>2</v>
      </c>
      <c r="AL28"/>
      <c r="AM28" s="12">
        <f t="shared" si="26"/>
        <v>1.5</v>
      </c>
      <c r="AN28" s="12">
        <f t="shared" si="27"/>
        <v>0</v>
      </c>
      <c r="AO28" s="12">
        <f t="shared" si="28"/>
        <v>2</v>
      </c>
      <c r="AP28" s="12">
        <f t="shared" si="29"/>
        <v>1.5</v>
      </c>
      <c r="AQ28" s="12">
        <f t="shared" si="30"/>
        <v>1.5</v>
      </c>
      <c r="AR28"/>
      <c r="AY28">
        <f t="shared" si="1"/>
        <v>-2</v>
      </c>
    </row>
    <row r="29" spans="1:51" x14ac:dyDescent="0.2">
      <c r="A29" s="70">
        <v>46133</v>
      </c>
      <c r="B29" s="52">
        <v>1</v>
      </c>
      <c r="C29" s="13">
        <f t="shared" si="31"/>
        <v>14</v>
      </c>
      <c r="D29" s="14">
        <f t="shared" si="32"/>
        <v>9</v>
      </c>
      <c r="E29" s="79"/>
      <c r="F29" s="50">
        <v>1</v>
      </c>
      <c r="G29" s="13">
        <f t="shared" si="33"/>
        <v>16</v>
      </c>
      <c r="H29" s="14">
        <f t="shared" si="34"/>
        <v>8</v>
      </c>
      <c r="I29" s="79"/>
      <c r="J29" s="50">
        <v>1</v>
      </c>
      <c r="K29" s="13">
        <f t="shared" si="4"/>
        <v>13</v>
      </c>
      <c r="L29" s="14">
        <f t="shared" si="5"/>
        <v>9</v>
      </c>
      <c r="M29" s="79"/>
      <c r="N29" s="50">
        <v>-1</v>
      </c>
      <c r="O29" s="13">
        <f t="shared" si="6"/>
        <v>13</v>
      </c>
      <c r="P29" s="14">
        <f t="shared" si="7"/>
        <v>10</v>
      </c>
      <c r="Q29" s="79"/>
      <c r="R29" s="50">
        <v>1</v>
      </c>
      <c r="S29" s="13">
        <f t="shared" si="8"/>
        <v>14</v>
      </c>
      <c r="T29" s="8">
        <f t="shared" si="9"/>
        <v>9</v>
      </c>
      <c r="U29" s="80"/>
      <c r="V29" s="52">
        <v>-1</v>
      </c>
      <c r="W29" s="13">
        <f t="shared" si="10"/>
        <v>16</v>
      </c>
      <c r="X29" s="8">
        <f t="shared" si="11"/>
        <v>7</v>
      </c>
      <c r="Y29" s="80"/>
      <c r="Z29" s="67">
        <v>-1</v>
      </c>
      <c r="AA29" s="13">
        <f t="shared" si="23"/>
        <v>12</v>
      </c>
      <c r="AB29" s="14">
        <f t="shared" si="24"/>
        <v>11</v>
      </c>
      <c r="AE29" s="15">
        <f t="shared" si="14"/>
        <v>5</v>
      </c>
      <c r="AF29" s="15">
        <f t="shared" si="15"/>
        <v>8</v>
      </c>
      <c r="AG29" s="15">
        <f t="shared" si="16"/>
        <v>4</v>
      </c>
      <c r="AH29" s="15">
        <f t="shared" si="17"/>
        <v>3</v>
      </c>
      <c r="AI29" s="15">
        <f t="shared" si="18"/>
        <v>5</v>
      </c>
      <c r="AJ29" s="15">
        <f t="shared" si="25"/>
        <v>9</v>
      </c>
      <c r="AK29" s="61">
        <f t="shared" si="19"/>
        <v>1</v>
      </c>
      <c r="AL29"/>
      <c r="AM29" s="12">
        <f t="shared" si="26"/>
        <v>1.5</v>
      </c>
      <c r="AN29" s="12">
        <f t="shared" si="27"/>
        <v>0</v>
      </c>
      <c r="AO29" s="12">
        <f t="shared" si="28"/>
        <v>2</v>
      </c>
      <c r="AP29" s="12">
        <f t="shared" si="29"/>
        <v>2.5</v>
      </c>
      <c r="AQ29" s="12">
        <f t="shared" si="30"/>
        <v>1.5</v>
      </c>
      <c r="AR29"/>
      <c r="AY29">
        <f t="shared" si="1"/>
        <v>-2</v>
      </c>
    </row>
    <row r="30" spans="1:51" x14ac:dyDescent="0.2">
      <c r="A30" s="70">
        <v>46134</v>
      </c>
      <c r="B30" s="15">
        <v>1</v>
      </c>
      <c r="C30" s="13">
        <f t="shared" si="31"/>
        <v>15</v>
      </c>
      <c r="D30" s="14">
        <f t="shared" si="32"/>
        <v>9</v>
      </c>
      <c r="E30" s="79"/>
      <c r="F30" s="51">
        <v>-1</v>
      </c>
      <c r="G30" s="13">
        <f t="shared" si="33"/>
        <v>16</v>
      </c>
      <c r="H30" s="14">
        <f t="shared" si="34"/>
        <v>9</v>
      </c>
      <c r="I30" s="79"/>
      <c r="J30" s="51">
        <v>-1</v>
      </c>
      <c r="K30" s="13">
        <f t="shared" si="4"/>
        <v>13</v>
      </c>
      <c r="L30" s="14">
        <f t="shared" si="5"/>
        <v>10</v>
      </c>
      <c r="M30" s="79"/>
      <c r="N30" s="51">
        <v>1</v>
      </c>
      <c r="O30" s="13">
        <f t="shared" ref="O30" si="41">O29+IF(ISBLANK(N30),0,IF(N30=0,1,IF(N30&gt;0,N30,0)))</f>
        <v>14</v>
      </c>
      <c r="P30" s="14">
        <f t="shared" ref="P30" si="42">P29+IF(ISBLANK(N30),0,IF(N30=0,1,IF(N30&lt;0,-N30,0)))</f>
        <v>10</v>
      </c>
      <c r="Q30" s="79"/>
      <c r="R30" s="50">
        <v>-1</v>
      </c>
      <c r="S30" s="13">
        <f t="shared" si="8"/>
        <v>14</v>
      </c>
      <c r="T30" s="8">
        <f t="shared" si="9"/>
        <v>10</v>
      </c>
      <c r="U30" s="80"/>
      <c r="V30" s="52">
        <v>-1</v>
      </c>
      <c r="W30" s="13">
        <f t="shared" si="10"/>
        <v>16</v>
      </c>
      <c r="X30" s="8">
        <f t="shared" si="11"/>
        <v>8</v>
      </c>
      <c r="Y30" s="80"/>
      <c r="Z30" s="67">
        <v>1</v>
      </c>
      <c r="AA30" s="13">
        <f t="shared" si="23"/>
        <v>13</v>
      </c>
      <c r="AB30" s="14">
        <f t="shared" si="24"/>
        <v>11</v>
      </c>
      <c r="AE30" s="15">
        <f t="shared" si="14"/>
        <v>6</v>
      </c>
      <c r="AF30" s="15">
        <f t="shared" si="15"/>
        <v>7</v>
      </c>
      <c r="AG30" s="15">
        <f t="shared" si="16"/>
        <v>3</v>
      </c>
      <c r="AH30" s="15">
        <f t="shared" si="17"/>
        <v>4</v>
      </c>
      <c r="AI30" s="15">
        <f t="shared" si="18"/>
        <v>4</v>
      </c>
      <c r="AJ30" s="15">
        <f t="shared" si="25"/>
        <v>8</v>
      </c>
      <c r="AK30" s="61">
        <f t="shared" si="19"/>
        <v>2</v>
      </c>
      <c r="AL30"/>
      <c r="AM30" s="12">
        <f t="shared" si="26"/>
        <v>0.5</v>
      </c>
      <c r="AN30" s="12">
        <f t="shared" si="27"/>
        <v>0</v>
      </c>
      <c r="AO30" s="12">
        <f t="shared" si="28"/>
        <v>2</v>
      </c>
      <c r="AP30" s="12">
        <f t="shared" si="29"/>
        <v>1.5</v>
      </c>
      <c r="AQ30" s="12">
        <f t="shared" si="30"/>
        <v>1.5</v>
      </c>
      <c r="AR30"/>
      <c r="AY30">
        <f t="shared" si="1"/>
        <v>-2</v>
      </c>
    </row>
    <row r="31" spans="1:51" x14ac:dyDescent="0.2">
      <c r="A31" s="70">
        <v>46135</v>
      </c>
      <c r="B31" s="52">
        <v>1</v>
      </c>
      <c r="C31" s="13">
        <f t="shared" si="31"/>
        <v>16</v>
      </c>
      <c r="D31" s="14">
        <f t="shared" si="32"/>
        <v>9</v>
      </c>
      <c r="E31" s="79"/>
      <c r="G31" s="13">
        <f t="shared" si="33"/>
        <v>16</v>
      </c>
      <c r="H31" s="14">
        <f t="shared" si="34"/>
        <v>9</v>
      </c>
      <c r="I31" s="79"/>
      <c r="J31" s="50">
        <v>-1</v>
      </c>
      <c r="K31" s="13">
        <f t="shared" si="4"/>
        <v>13</v>
      </c>
      <c r="L31" s="14">
        <f t="shared" si="5"/>
        <v>11</v>
      </c>
      <c r="M31" s="79"/>
      <c r="N31" s="50">
        <v>-1</v>
      </c>
      <c r="O31" s="13">
        <f t="shared" si="6"/>
        <v>14</v>
      </c>
      <c r="P31" s="14">
        <f t="shared" si="7"/>
        <v>11</v>
      </c>
      <c r="Q31" s="79"/>
      <c r="S31" s="13">
        <f t="shared" si="8"/>
        <v>14</v>
      </c>
      <c r="T31" s="8">
        <f t="shared" si="9"/>
        <v>10</v>
      </c>
      <c r="U31" s="80"/>
      <c r="V31" s="52">
        <v>1</v>
      </c>
      <c r="W31" s="13">
        <f t="shared" si="10"/>
        <v>17</v>
      </c>
      <c r="X31" s="8">
        <f t="shared" si="11"/>
        <v>8</v>
      </c>
      <c r="Y31" s="80"/>
      <c r="Z31" s="67">
        <v>-1</v>
      </c>
      <c r="AA31" s="13">
        <f t="shared" si="23"/>
        <v>13</v>
      </c>
      <c r="AB31" s="14">
        <f t="shared" si="24"/>
        <v>12</v>
      </c>
      <c r="AE31" s="15">
        <f t="shared" si="14"/>
        <v>7</v>
      </c>
      <c r="AF31" s="15">
        <f t="shared" si="15"/>
        <v>7</v>
      </c>
      <c r="AG31" s="15">
        <f t="shared" si="16"/>
        <v>2</v>
      </c>
      <c r="AH31" s="15">
        <f t="shared" si="17"/>
        <v>3</v>
      </c>
      <c r="AI31" s="15">
        <f t="shared" si="18"/>
        <v>4</v>
      </c>
      <c r="AJ31" s="15">
        <f t="shared" si="25"/>
        <v>9</v>
      </c>
      <c r="AK31" s="61">
        <f t="shared" si="19"/>
        <v>1</v>
      </c>
      <c r="AL31"/>
      <c r="AM31" s="12">
        <f t="shared" si="26"/>
        <v>0</v>
      </c>
      <c r="AN31" s="12">
        <f t="shared" si="27"/>
        <v>0</v>
      </c>
      <c r="AO31" s="12">
        <f t="shared" si="28"/>
        <v>2.5</v>
      </c>
      <c r="AP31" s="12">
        <f t="shared" si="29"/>
        <v>2</v>
      </c>
      <c r="AQ31" s="12">
        <f t="shared" si="30"/>
        <v>1.5</v>
      </c>
      <c r="AR31"/>
      <c r="AY31">
        <f t="shared" si="1"/>
        <v>-2.5</v>
      </c>
    </row>
    <row r="32" spans="1:51" x14ac:dyDescent="0.2">
      <c r="A32" s="70">
        <v>46136</v>
      </c>
      <c r="B32" s="52">
        <v>1</v>
      </c>
      <c r="C32" s="13">
        <f t="shared" si="31"/>
        <v>17</v>
      </c>
      <c r="D32" s="14">
        <f t="shared" si="32"/>
        <v>9</v>
      </c>
      <c r="E32" s="79"/>
      <c r="F32" s="50">
        <v>1</v>
      </c>
      <c r="G32" s="13">
        <f t="shared" si="33"/>
        <v>17</v>
      </c>
      <c r="H32" s="14">
        <f t="shared" si="34"/>
        <v>9</v>
      </c>
      <c r="I32" s="79"/>
      <c r="J32" s="50">
        <v>-1</v>
      </c>
      <c r="K32" s="13">
        <f t="shared" si="4"/>
        <v>13</v>
      </c>
      <c r="L32" s="14">
        <f t="shared" si="5"/>
        <v>12</v>
      </c>
      <c r="M32" s="79"/>
      <c r="N32" s="50">
        <v>1</v>
      </c>
      <c r="O32" s="13">
        <f t="shared" si="6"/>
        <v>15</v>
      </c>
      <c r="P32" s="14">
        <f t="shared" si="7"/>
        <v>11</v>
      </c>
      <c r="Q32" s="79"/>
      <c r="R32" s="50">
        <v>-1</v>
      </c>
      <c r="S32" s="13">
        <f t="shared" si="8"/>
        <v>14</v>
      </c>
      <c r="T32" s="8">
        <f t="shared" si="9"/>
        <v>11</v>
      </c>
      <c r="U32" s="80"/>
      <c r="V32" s="52">
        <v>-1</v>
      </c>
      <c r="W32" s="13">
        <f t="shared" si="10"/>
        <v>17</v>
      </c>
      <c r="X32" s="8">
        <f t="shared" si="11"/>
        <v>9</v>
      </c>
      <c r="Y32" s="80"/>
      <c r="Z32" s="69">
        <v>-1</v>
      </c>
      <c r="AA32" s="13">
        <f t="shared" si="23"/>
        <v>13</v>
      </c>
      <c r="AB32" s="14">
        <f t="shared" si="24"/>
        <v>13</v>
      </c>
      <c r="AE32" s="15">
        <f t="shared" si="14"/>
        <v>8</v>
      </c>
      <c r="AF32" s="15">
        <f t="shared" si="15"/>
        <v>8</v>
      </c>
      <c r="AG32" s="15">
        <f t="shared" si="16"/>
        <v>1</v>
      </c>
      <c r="AH32" s="15">
        <f t="shared" si="17"/>
        <v>4</v>
      </c>
      <c r="AI32" s="15">
        <f t="shared" si="18"/>
        <v>3</v>
      </c>
      <c r="AJ32" s="15">
        <f t="shared" si="25"/>
        <v>8</v>
      </c>
      <c r="AK32" s="61">
        <f t="shared" si="19"/>
        <v>0</v>
      </c>
      <c r="AL32"/>
      <c r="AM32" s="12">
        <f t="shared" si="26"/>
        <v>0</v>
      </c>
      <c r="AN32" s="12">
        <f t="shared" si="27"/>
        <v>0</v>
      </c>
      <c r="AO32" s="12">
        <f t="shared" si="28"/>
        <v>3.5</v>
      </c>
      <c r="AP32" s="12">
        <f t="shared" si="29"/>
        <v>2</v>
      </c>
      <c r="AQ32" s="12">
        <f t="shared" si="30"/>
        <v>2.5</v>
      </c>
      <c r="AR32"/>
      <c r="AY32">
        <f t="shared" si="1"/>
        <v>-3.5</v>
      </c>
    </row>
    <row r="33" spans="1:56" x14ac:dyDescent="0.2">
      <c r="A33" s="70">
        <v>46137</v>
      </c>
      <c r="B33" s="15">
        <v>-1</v>
      </c>
      <c r="C33" s="13">
        <f t="shared" si="31"/>
        <v>17</v>
      </c>
      <c r="D33" s="14">
        <f t="shared" si="32"/>
        <v>10</v>
      </c>
      <c r="E33" s="79"/>
      <c r="F33" s="15">
        <v>1</v>
      </c>
      <c r="G33" s="13">
        <f t="shared" si="33"/>
        <v>18</v>
      </c>
      <c r="H33" s="14">
        <f t="shared" si="34"/>
        <v>9</v>
      </c>
      <c r="I33" s="79"/>
      <c r="J33" s="50">
        <v>-1</v>
      </c>
      <c r="K33" s="13">
        <f t="shared" si="4"/>
        <v>13</v>
      </c>
      <c r="L33" s="14">
        <f t="shared" si="5"/>
        <v>13</v>
      </c>
      <c r="M33" s="79"/>
      <c r="N33" s="50">
        <v>1</v>
      </c>
      <c r="O33" s="13">
        <f t="shared" si="6"/>
        <v>16</v>
      </c>
      <c r="P33" s="14">
        <f t="shared" si="7"/>
        <v>11</v>
      </c>
      <c r="Q33" s="79"/>
      <c r="R33" s="15">
        <v>-1</v>
      </c>
      <c r="S33" s="13">
        <f t="shared" si="8"/>
        <v>14</v>
      </c>
      <c r="T33" s="8">
        <f t="shared" si="9"/>
        <v>12</v>
      </c>
      <c r="U33" s="80"/>
      <c r="V33" s="15">
        <v>1</v>
      </c>
      <c r="W33" s="13">
        <f t="shared" si="10"/>
        <v>18</v>
      </c>
      <c r="X33" s="8">
        <f t="shared" si="11"/>
        <v>9</v>
      </c>
      <c r="Y33" s="80"/>
      <c r="Z33" s="67">
        <v>-1</v>
      </c>
      <c r="AA33" s="13">
        <f t="shared" si="23"/>
        <v>13</v>
      </c>
      <c r="AB33" s="14">
        <f t="shared" si="24"/>
        <v>14</v>
      </c>
      <c r="AE33" s="15">
        <f t="shared" si="14"/>
        <v>7</v>
      </c>
      <c r="AF33" s="15">
        <f t="shared" si="15"/>
        <v>9</v>
      </c>
      <c r="AG33" s="15">
        <f t="shared" si="16"/>
        <v>0</v>
      </c>
      <c r="AH33" s="15">
        <f t="shared" si="17"/>
        <v>5</v>
      </c>
      <c r="AI33" s="15">
        <f t="shared" si="18"/>
        <v>2</v>
      </c>
      <c r="AJ33" s="15">
        <f t="shared" si="25"/>
        <v>9</v>
      </c>
      <c r="AK33" s="61">
        <f t="shared" si="19"/>
        <v>-1</v>
      </c>
      <c r="AL33"/>
      <c r="AM33" s="12">
        <f t="shared" si="26"/>
        <v>1</v>
      </c>
      <c r="AN33" s="12">
        <f t="shared" si="27"/>
        <v>0</v>
      </c>
      <c r="AO33" s="12">
        <f t="shared" si="28"/>
        <v>4.5</v>
      </c>
      <c r="AP33" s="12">
        <f t="shared" si="29"/>
        <v>2</v>
      </c>
      <c r="AQ33" s="12">
        <f t="shared" si="30"/>
        <v>3.5</v>
      </c>
      <c r="AR33"/>
      <c r="AY33">
        <f t="shared" si="1"/>
        <v>-4.5</v>
      </c>
    </row>
    <row r="34" spans="1:56" x14ac:dyDescent="0.2">
      <c r="A34" s="70">
        <v>46138</v>
      </c>
      <c r="B34" s="52">
        <v>-1</v>
      </c>
      <c r="C34" s="13">
        <f t="shared" si="31"/>
        <v>17</v>
      </c>
      <c r="D34" s="14">
        <f t="shared" si="32"/>
        <v>11</v>
      </c>
      <c r="E34" s="79"/>
      <c r="F34" s="50">
        <v>-1</v>
      </c>
      <c r="G34" s="13">
        <f t="shared" si="33"/>
        <v>18</v>
      </c>
      <c r="H34" s="14">
        <f t="shared" si="34"/>
        <v>10</v>
      </c>
      <c r="I34" s="79"/>
      <c r="J34" s="50">
        <v>1</v>
      </c>
      <c r="K34" s="13">
        <f t="shared" si="4"/>
        <v>14</v>
      </c>
      <c r="L34" s="14">
        <f t="shared" si="5"/>
        <v>13</v>
      </c>
      <c r="M34" s="79"/>
      <c r="N34" s="50">
        <v>-1</v>
      </c>
      <c r="O34" s="13">
        <f t="shared" ref="O34:O97" si="43">O33+IF(ISBLANK(N34),0,IF(N34=0,1,IF(N34&gt;0,N34,0)))</f>
        <v>16</v>
      </c>
      <c r="P34" s="14">
        <f t="shared" ref="P34:P97" si="44">P33+IF(ISBLANK(N34),0,IF(N34=0,1,IF(N34&lt;0,-N34,0)))</f>
        <v>12</v>
      </c>
      <c r="Q34" s="79"/>
      <c r="R34" s="50">
        <v>-1</v>
      </c>
      <c r="S34" s="13">
        <f t="shared" si="8"/>
        <v>14</v>
      </c>
      <c r="T34" s="8">
        <f t="shared" si="9"/>
        <v>13</v>
      </c>
      <c r="U34" s="80"/>
      <c r="V34" s="52">
        <v>1</v>
      </c>
      <c r="W34" s="13">
        <f t="shared" si="10"/>
        <v>19</v>
      </c>
      <c r="X34" s="8">
        <f t="shared" si="11"/>
        <v>9</v>
      </c>
      <c r="Y34" s="80"/>
      <c r="Z34" s="67">
        <v>-1</v>
      </c>
      <c r="AA34" s="13">
        <f t="shared" si="23"/>
        <v>13</v>
      </c>
      <c r="AB34" s="14">
        <f t="shared" si="24"/>
        <v>15</v>
      </c>
      <c r="AE34" s="15">
        <f t="shared" si="14"/>
        <v>6</v>
      </c>
      <c r="AF34" s="15">
        <f t="shared" si="15"/>
        <v>8</v>
      </c>
      <c r="AG34" s="15">
        <f t="shared" si="16"/>
        <v>1</v>
      </c>
      <c r="AH34" s="15">
        <f t="shared" si="17"/>
        <v>4</v>
      </c>
      <c r="AI34" s="15">
        <f t="shared" si="18"/>
        <v>1</v>
      </c>
      <c r="AJ34" s="15">
        <f t="shared" si="25"/>
        <v>10</v>
      </c>
      <c r="AK34" s="61">
        <f t="shared" si="19"/>
        <v>-2</v>
      </c>
      <c r="AL34"/>
      <c r="AM34" s="12">
        <f t="shared" si="26"/>
        <v>1</v>
      </c>
      <c r="AN34" s="12">
        <f t="shared" si="27"/>
        <v>0</v>
      </c>
      <c r="AO34" s="12">
        <f t="shared" si="28"/>
        <v>3.5</v>
      </c>
      <c r="AP34" s="12">
        <f t="shared" si="29"/>
        <v>2</v>
      </c>
      <c r="AQ34" s="12">
        <f t="shared" si="30"/>
        <v>3.5</v>
      </c>
      <c r="AR34"/>
      <c r="AY34">
        <f t="shared" ref="AY34:AY65" si="45">IF(AO34=0,MIN(AM34:AN34,AP34:AQ34),0-AO34)</f>
        <v>-3.5</v>
      </c>
    </row>
    <row r="35" spans="1:56" x14ac:dyDescent="0.2">
      <c r="A35" s="70">
        <v>46139</v>
      </c>
      <c r="B35" s="52">
        <v>-1</v>
      </c>
      <c r="C35" s="13">
        <f t="shared" si="31"/>
        <v>17</v>
      </c>
      <c r="D35" s="14">
        <f t="shared" si="32"/>
        <v>12</v>
      </c>
      <c r="E35" s="79"/>
      <c r="G35" s="13">
        <f t="shared" si="33"/>
        <v>18</v>
      </c>
      <c r="H35" s="14">
        <f t="shared" si="34"/>
        <v>10</v>
      </c>
      <c r="I35" s="79"/>
      <c r="K35" s="13">
        <f t="shared" si="4"/>
        <v>14</v>
      </c>
      <c r="L35" s="14">
        <f t="shared" si="5"/>
        <v>13</v>
      </c>
      <c r="M35" s="79"/>
      <c r="N35" s="50">
        <v>-1</v>
      </c>
      <c r="O35" s="13">
        <f t="shared" si="43"/>
        <v>16</v>
      </c>
      <c r="P35" s="14">
        <f t="shared" si="44"/>
        <v>13</v>
      </c>
      <c r="Q35" s="79"/>
      <c r="R35" s="50">
        <v>1</v>
      </c>
      <c r="S35" s="13">
        <f t="shared" si="8"/>
        <v>15</v>
      </c>
      <c r="T35" s="8">
        <f t="shared" si="9"/>
        <v>13</v>
      </c>
      <c r="U35" s="80"/>
      <c r="V35" s="52">
        <v>1</v>
      </c>
      <c r="W35" s="13">
        <f t="shared" si="10"/>
        <v>20</v>
      </c>
      <c r="X35" s="8">
        <f t="shared" si="11"/>
        <v>9</v>
      </c>
      <c r="Y35" s="80"/>
      <c r="Z35" s="67">
        <v>1</v>
      </c>
      <c r="AA35" s="13">
        <f t="shared" si="23"/>
        <v>14</v>
      </c>
      <c r="AB35" s="14">
        <f t="shared" si="24"/>
        <v>15</v>
      </c>
      <c r="AE35" s="15">
        <f t="shared" ref="AE35:AE66" si="46">C35-D35</f>
        <v>5</v>
      </c>
      <c r="AF35" s="15">
        <f t="shared" ref="AF35:AF66" si="47">G35-H35</f>
        <v>8</v>
      </c>
      <c r="AG35" s="15">
        <f t="shared" ref="AG35:AG66" si="48">K35-L35</f>
        <v>1</v>
      </c>
      <c r="AH35" s="15">
        <f t="shared" ref="AH35:AH66" si="49">O35-P35</f>
        <v>3</v>
      </c>
      <c r="AI35" s="15">
        <f t="shared" ref="AI35:AI66" si="50">S35-T35</f>
        <v>2</v>
      </c>
      <c r="AJ35" s="15">
        <f t="shared" si="25"/>
        <v>11</v>
      </c>
      <c r="AK35" s="61">
        <f t="shared" ref="AK35:AK66" si="51">AA35-AB35</f>
        <v>-1</v>
      </c>
      <c r="AL35"/>
      <c r="AM35" s="12">
        <f t="shared" si="26"/>
        <v>1.5</v>
      </c>
      <c r="AN35" s="12">
        <f t="shared" si="27"/>
        <v>0</v>
      </c>
      <c r="AO35" s="12">
        <f t="shared" si="28"/>
        <v>3.5</v>
      </c>
      <c r="AP35" s="12">
        <f t="shared" si="29"/>
        <v>2.5</v>
      </c>
      <c r="AQ35" s="12">
        <f t="shared" si="30"/>
        <v>3</v>
      </c>
      <c r="AR35"/>
      <c r="AY35">
        <f t="shared" si="45"/>
        <v>-3.5</v>
      </c>
    </row>
    <row r="36" spans="1:56" x14ac:dyDescent="0.2">
      <c r="A36" s="70">
        <v>46140</v>
      </c>
      <c r="B36" s="52">
        <v>1</v>
      </c>
      <c r="C36" s="13">
        <f t="shared" si="31"/>
        <v>18</v>
      </c>
      <c r="D36" s="14">
        <f t="shared" si="32"/>
        <v>12</v>
      </c>
      <c r="E36" s="79"/>
      <c r="F36" s="50">
        <v>1</v>
      </c>
      <c r="G36" s="13">
        <f t="shared" si="33"/>
        <v>19</v>
      </c>
      <c r="H36" s="14">
        <f t="shared" si="34"/>
        <v>10</v>
      </c>
      <c r="I36" s="79"/>
      <c r="J36" s="50">
        <v>1</v>
      </c>
      <c r="K36" s="13">
        <f t="shared" si="4"/>
        <v>15</v>
      </c>
      <c r="L36" s="14">
        <f t="shared" si="5"/>
        <v>13</v>
      </c>
      <c r="M36" s="79"/>
      <c r="N36" s="50">
        <v>-1</v>
      </c>
      <c r="O36" s="13">
        <f t="shared" si="43"/>
        <v>16</v>
      </c>
      <c r="P36" s="14">
        <f t="shared" si="44"/>
        <v>14</v>
      </c>
      <c r="Q36" s="79"/>
      <c r="R36" s="50">
        <v>1</v>
      </c>
      <c r="S36" s="13">
        <f t="shared" ref="S36" si="52">S35+IF(ISBLANK(R36),0,IF(R36=0,1,IF(R36&gt;0,R36,0)))</f>
        <v>16</v>
      </c>
      <c r="T36" s="8">
        <f t="shared" ref="T36" si="53">T35+IF(ISBLANK(R36),0,IF(R36=0,1,IF(R36&lt;0,-R36,0)))</f>
        <v>13</v>
      </c>
      <c r="U36" s="80"/>
      <c r="V36" s="52">
        <v>-1</v>
      </c>
      <c r="W36" s="13">
        <f t="shared" ref="W36" si="54">W35+IF(ISBLANK(V36),0,IF(V36=0,1,IF(V36&gt;0,V36,0)))</f>
        <v>20</v>
      </c>
      <c r="X36" s="8">
        <f t="shared" ref="X36" si="55">X35+IF(ISBLANK(V36),0,IF(V36=0,1,IF(V36&lt;0,-V36,0)))</f>
        <v>10</v>
      </c>
      <c r="Y36" s="80"/>
      <c r="Z36" s="67"/>
      <c r="AA36" s="13">
        <f t="shared" si="23"/>
        <v>14</v>
      </c>
      <c r="AB36" s="14">
        <f t="shared" si="24"/>
        <v>15</v>
      </c>
      <c r="AE36" s="15">
        <f t="shared" si="46"/>
        <v>6</v>
      </c>
      <c r="AF36" s="15">
        <f t="shared" si="47"/>
        <v>9</v>
      </c>
      <c r="AG36" s="15">
        <f t="shared" si="48"/>
        <v>2</v>
      </c>
      <c r="AH36" s="15">
        <f t="shared" si="49"/>
        <v>2</v>
      </c>
      <c r="AI36" s="15">
        <f t="shared" si="50"/>
        <v>3</v>
      </c>
      <c r="AJ36" s="15">
        <f t="shared" si="25"/>
        <v>10</v>
      </c>
      <c r="AK36" s="61">
        <f t="shared" si="51"/>
        <v>-1</v>
      </c>
      <c r="AL36"/>
      <c r="AM36" s="12">
        <f t="shared" si="26"/>
        <v>1.5</v>
      </c>
      <c r="AN36" s="12">
        <f t="shared" si="27"/>
        <v>0</v>
      </c>
      <c r="AO36" s="12">
        <f t="shared" si="28"/>
        <v>3.5</v>
      </c>
      <c r="AP36" s="12">
        <f t="shared" si="29"/>
        <v>3.5</v>
      </c>
      <c r="AQ36" s="12">
        <f t="shared" ref="AQ36:AQ67" si="56">(MAX($AE36:$AI36)-AI36)/2</f>
        <v>3</v>
      </c>
      <c r="AR36"/>
      <c r="AY36">
        <f t="shared" si="45"/>
        <v>-3.5</v>
      </c>
    </row>
    <row r="37" spans="1:56" x14ac:dyDescent="0.2">
      <c r="A37" s="70">
        <v>46141</v>
      </c>
      <c r="B37" s="15">
        <v>1</v>
      </c>
      <c r="C37" s="13">
        <f t="shared" si="31"/>
        <v>19</v>
      </c>
      <c r="D37" s="14">
        <f t="shared" si="32"/>
        <v>12</v>
      </c>
      <c r="E37" s="79"/>
      <c r="F37" s="50">
        <v>-1</v>
      </c>
      <c r="G37" s="13">
        <f t="shared" si="33"/>
        <v>19</v>
      </c>
      <c r="H37" s="14">
        <f t="shared" si="34"/>
        <v>11</v>
      </c>
      <c r="I37" s="79"/>
      <c r="J37" s="15">
        <v>-1</v>
      </c>
      <c r="K37" s="13">
        <f t="shared" si="4"/>
        <v>15</v>
      </c>
      <c r="L37" s="14">
        <f t="shared" si="5"/>
        <v>14</v>
      </c>
      <c r="M37" s="79"/>
      <c r="N37" s="15">
        <v>-1</v>
      </c>
      <c r="O37" s="13">
        <f t="shared" si="43"/>
        <v>16</v>
      </c>
      <c r="P37" s="14">
        <f t="shared" si="44"/>
        <v>15</v>
      </c>
      <c r="Q37" s="79"/>
      <c r="R37" s="50">
        <v>1</v>
      </c>
      <c r="S37" s="13">
        <f t="shared" ref="S37" si="57">S36+IF(ISBLANK(R37),0,IF(R37=0,1,IF(R37&gt;0,R37,0)))</f>
        <v>17</v>
      </c>
      <c r="T37" s="8">
        <f t="shared" ref="T37" si="58">T36+IF(ISBLANK(R37),0,IF(R37=0,1,IF(R37&lt;0,-R37,0)))</f>
        <v>13</v>
      </c>
      <c r="U37" s="80"/>
      <c r="V37" s="15">
        <v>-1</v>
      </c>
      <c r="W37" s="13">
        <f t="shared" ref="W37:W92" si="59">W36+IF(ISBLANK(V37),0,IF(V37=0,1,IF(V37&gt;0,V37,0)))</f>
        <v>20</v>
      </c>
      <c r="X37" s="8">
        <f t="shared" ref="X37:X92" si="60">X36+IF(ISBLANK(V37),0,IF(V37=0,1,IF(V37&lt;0,-V37,0)))</f>
        <v>11</v>
      </c>
      <c r="Y37" s="80"/>
      <c r="Z37" s="67">
        <v>1</v>
      </c>
      <c r="AA37" s="13">
        <f t="shared" si="23"/>
        <v>15</v>
      </c>
      <c r="AB37" s="14">
        <f t="shared" si="24"/>
        <v>15</v>
      </c>
      <c r="AE37" s="15">
        <f t="shared" si="46"/>
        <v>7</v>
      </c>
      <c r="AF37" s="15">
        <f t="shared" si="47"/>
        <v>8</v>
      </c>
      <c r="AG37" s="15">
        <f t="shared" si="48"/>
        <v>1</v>
      </c>
      <c r="AH37" s="15">
        <f t="shared" si="49"/>
        <v>1</v>
      </c>
      <c r="AI37" s="15">
        <f t="shared" si="50"/>
        <v>4</v>
      </c>
      <c r="AJ37" s="15">
        <f t="shared" si="25"/>
        <v>9</v>
      </c>
      <c r="AK37" s="61">
        <f t="shared" si="51"/>
        <v>0</v>
      </c>
      <c r="AL37"/>
      <c r="AM37" s="12">
        <f t="shared" si="26"/>
        <v>0.5</v>
      </c>
      <c r="AN37" s="12">
        <f t="shared" si="27"/>
        <v>0</v>
      </c>
      <c r="AO37" s="12">
        <f t="shared" si="28"/>
        <v>3.5</v>
      </c>
      <c r="AP37" s="12">
        <f t="shared" si="29"/>
        <v>3.5</v>
      </c>
      <c r="AQ37" s="12">
        <f t="shared" si="56"/>
        <v>2</v>
      </c>
      <c r="AR37"/>
      <c r="AY37">
        <f t="shared" si="45"/>
        <v>-3.5</v>
      </c>
    </row>
    <row r="38" spans="1:56" x14ac:dyDescent="0.2">
      <c r="A38" s="70">
        <v>46142</v>
      </c>
      <c r="C38" s="13">
        <f t="shared" si="31"/>
        <v>19</v>
      </c>
      <c r="D38" s="14">
        <f t="shared" si="32"/>
        <v>12</v>
      </c>
      <c r="E38" s="79"/>
      <c r="F38" s="15">
        <v>1</v>
      </c>
      <c r="G38" s="13">
        <f t="shared" si="33"/>
        <v>20</v>
      </c>
      <c r="H38" s="14">
        <f t="shared" si="34"/>
        <v>11</v>
      </c>
      <c r="I38" s="79"/>
      <c r="J38" s="50">
        <v>1</v>
      </c>
      <c r="K38" s="13">
        <f t="shared" si="4"/>
        <v>16</v>
      </c>
      <c r="L38" s="14">
        <f t="shared" si="5"/>
        <v>14</v>
      </c>
      <c r="M38" s="79"/>
      <c r="N38" s="50">
        <v>-1</v>
      </c>
      <c r="O38" s="13">
        <f t="shared" si="43"/>
        <v>16</v>
      </c>
      <c r="P38" s="14">
        <f t="shared" si="44"/>
        <v>16</v>
      </c>
      <c r="Q38" s="79"/>
      <c r="R38" s="15">
        <v>1</v>
      </c>
      <c r="S38" s="13">
        <f t="shared" si="8"/>
        <v>18</v>
      </c>
      <c r="T38" s="8">
        <f t="shared" si="9"/>
        <v>13</v>
      </c>
      <c r="U38" s="80"/>
      <c r="W38" s="13">
        <f t="shared" si="59"/>
        <v>20</v>
      </c>
      <c r="X38" s="8">
        <f t="shared" si="60"/>
        <v>11</v>
      </c>
      <c r="Y38" s="80"/>
      <c r="Z38" s="67">
        <v>1</v>
      </c>
      <c r="AA38" s="13">
        <f t="shared" si="23"/>
        <v>16</v>
      </c>
      <c r="AB38" s="14">
        <f t="shared" si="24"/>
        <v>15</v>
      </c>
      <c r="AE38" s="15">
        <f t="shared" si="46"/>
        <v>7</v>
      </c>
      <c r="AF38" s="15">
        <f t="shared" si="47"/>
        <v>9</v>
      </c>
      <c r="AG38" s="15">
        <f t="shared" si="48"/>
        <v>2</v>
      </c>
      <c r="AH38" s="15">
        <f t="shared" si="49"/>
        <v>0</v>
      </c>
      <c r="AI38" s="15">
        <f t="shared" si="50"/>
        <v>5</v>
      </c>
      <c r="AJ38" s="15">
        <f t="shared" si="25"/>
        <v>9</v>
      </c>
      <c r="AK38" s="61">
        <f t="shared" si="51"/>
        <v>1</v>
      </c>
      <c r="AL38"/>
      <c r="AM38" s="12">
        <f t="shared" si="26"/>
        <v>1</v>
      </c>
      <c r="AN38" s="12">
        <f t="shared" si="27"/>
        <v>0</v>
      </c>
      <c r="AO38" s="12">
        <f t="shared" si="28"/>
        <v>3.5</v>
      </c>
      <c r="AP38" s="12">
        <f t="shared" si="29"/>
        <v>4.5</v>
      </c>
      <c r="AQ38" s="12">
        <f t="shared" si="56"/>
        <v>2</v>
      </c>
      <c r="AR38"/>
      <c r="AY38">
        <f t="shared" si="45"/>
        <v>-3.5</v>
      </c>
    </row>
    <row r="39" spans="1:56" x14ac:dyDescent="0.2">
      <c r="A39" s="70">
        <v>46143</v>
      </c>
      <c r="B39" s="52">
        <v>1</v>
      </c>
      <c r="C39" s="13">
        <f t="shared" si="31"/>
        <v>20</v>
      </c>
      <c r="D39" s="14">
        <f t="shared" si="32"/>
        <v>12</v>
      </c>
      <c r="E39" s="79"/>
      <c r="F39" s="50">
        <v>-1</v>
      </c>
      <c r="G39" s="13">
        <f t="shared" si="33"/>
        <v>20</v>
      </c>
      <c r="H39" s="14">
        <f t="shared" si="34"/>
        <v>12</v>
      </c>
      <c r="I39" s="79"/>
      <c r="J39" s="50">
        <v>1</v>
      </c>
      <c r="K39" s="13">
        <f t="shared" ref="K39:K64" si="61">K38+IF(ISBLANK(J39),0,IF(J39=0,1,IF(J39&gt;0,J39,0)))</f>
        <v>17</v>
      </c>
      <c r="L39" s="14">
        <f t="shared" ref="L39:L64" si="62">L38+IF(ISBLANK(J39),0,IF(J39=0,1,IF(J39&lt;0,-J39,0)))</f>
        <v>14</v>
      </c>
      <c r="M39" s="79"/>
      <c r="N39" s="50">
        <v>1</v>
      </c>
      <c r="O39" s="13">
        <f t="shared" si="43"/>
        <v>17</v>
      </c>
      <c r="P39" s="14">
        <f t="shared" si="44"/>
        <v>16</v>
      </c>
      <c r="Q39" s="79"/>
      <c r="R39" s="50">
        <v>1</v>
      </c>
      <c r="S39" s="13">
        <f t="shared" ref="S39:S44" si="63">S38+IF(ISBLANK(R39),0,IF(R39=0,1,IF(R39&gt;0,R39,0)))</f>
        <v>19</v>
      </c>
      <c r="T39" s="8">
        <f t="shared" ref="T39:T44" si="64">T38+IF(ISBLANK(R39),0,IF(R39=0,1,IF(R39&lt;0,-R39,0)))</f>
        <v>13</v>
      </c>
      <c r="U39" s="80"/>
      <c r="V39" s="52">
        <v>-1</v>
      </c>
      <c r="W39" s="13">
        <f t="shared" si="59"/>
        <v>20</v>
      </c>
      <c r="X39" s="8">
        <f t="shared" si="60"/>
        <v>12</v>
      </c>
      <c r="Y39" s="80"/>
      <c r="Z39" s="67">
        <v>-1</v>
      </c>
      <c r="AA39" s="13">
        <f t="shared" si="23"/>
        <v>16</v>
      </c>
      <c r="AB39" s="14">
        <f t="shared" si="24"/>
        <v>16</v>
      </c>
      <c r="AE39" s="15">
        <f t="shared" si="46"/>
        <v>8</v>
      </c>
      <c r="AF39" s="15">
        <f t="shared" si="47"/>
        <v>8</v>
      </c>
      <c r="AG39" s="15">
        <f t="shared" si="48"/>
        <v>3</v>
      </c>
      <c r="AH39" s="15">
        <f t="shared" si="49"/>
        <v>1</v>
      </c>
      <c r="AI39" s="15">
        <f t="shared" si="50"/>
        <v>6</v>
      </c>
      <c r="AJ39" s="15">
        <f t="shared" si="25"/>
        <v>8</v>
      </c>
      <c r="AK39" s="61">
        <f t="shared" si="51"/>
        <v>0</v>
      </c>
      <c r="AL39"/>
      <c r="AM39" s="12">
        <f t="shared" si="26"/>
        <v>0</v>
      </c>
      <c r="AN39" s="12">
        <f t="shared" si="27"/>
        <v>0</v>
      </c>
      <c r="AO39" s="12">
        <f t="shared" si="28"/>
        <v>2.5</v>
      </c>
      <c r="AP39" s="12">
        <f t="shared" si="29"/>
        <v>3.5</v>
      </c>
      <c r="AQ39" s="12">
        <f t="shared" si="56"/>
        <v>1</v>
      </c>
      <c r="AR39"/>
      <c r="AY39">
        <f t="shared" si="45"/>
        <v>-2.5</v>
      </c>
    </row>
    <row r="40" spans="1:56" x14ac:dyDescent="0.2">
      <c r="A40" s="70">
        <v>46144</v>
      </c>
      <c r="B40" s="52">
        <v>1</v>
      </c>
      <c r="C40" s="13">
        <f t="shared" si="31"/>
        <v>21</v>
      </c>
      <c r="D40" s="14">
        <f t="shared" si="32"/>
        <v>12</v>
      </c>
      <c r="E40" s="79"/>
      <c r="F40" s="50">
        <v>-1</v>
      </c>
      <c r="G40" s="13">
        <f t="shared" si="33"/>
        <v>20</v>
      </c>
      <c r="H40" s="14">
        <f t="shared" si="34"/>
        <v>13</v>
      </c>
      <c r="I40" s="79"/>
      <c r="J40" s="50">
        <v>1</v>
      </c>
      <c r="K40" s="13">
        <f t="shared" si="61"/>
        <v>18</v>
      </c>
      <c r="L40" s="14">
        <f t="shared" si="62"/>
        <v>14</v>
      </c>
      <c r="M40" s="79"/>
      <c r="N40" s="50">
        <v>1</v>
      </c>
      <c r="O40" s="13">
        <f t="shared" si="43"/>
        <v>18</v>
      </c>
      <c r="P40" s="14">
        <f t="shared" si="44"/>
        <v>16</v>
      </c>
      <c r="Q40" s="79"/>
      <c r="R40" s="50">
        <v>1</v>
      </c>
      <c r="S40" s="13">
        <f t="shared" si="63"/>
        <v>20</v>
      </c>
      <c r="T40" s="8">
        <f t="shared" si="64"/>
        <v>13</v>
      </c>
      <c r="U40" s="80"/>
      <c r="V40" s="52">
        <v>-1</v>
      </c>
      <c r="W40" s="13">
        <f t="shared" si="59"/>
        <v>20</v>
      </c>
      <c r="X40" s="8">
        <f t="shared" si="60"/>
        <v>13</v>
      </c>
      <c r="Y40" s="80"/>
      <c r="Z40" s="81">
        <v>-1</v>
      </c>
      <c r="AA40" s="13">
        <f t="shared" si="23"/>
        <v>16</v>
      </c>
      <c r="AB40" s="14">
        <f t="shared" si="24"/>
        <v>17</v>
      </c>
      <c r="AE40" s="15">
        <f t="shared" si="46"/>
        <v>9</v>
      </c>
      <c r="AF40" s="15">
        <f t="shared" si="47"/>
        <v>7</v>
      </c>
      <c r="AG40" s="15">
        <f t="shared" si="48"/>
        <v>4</v>
      </c>
      <c r="AH40" s="15">
        <f t="shared" si="49"/>
        <v>2</v>
      </c>
      <c r="AI40" s="15">
        <f t="shared" si="50"/>
        <v>7</v>
      </c>
      <c r="AJ40" s="15">
        <f t="shared" si="25"/>
        <v>7</v>
      </c>
      <c r="AK40" s="61">
        <f t="shared" si="51"/>
        <v>-1</v>
      </c>
      <c r="AL40"/>
      <c r="AM40" s="12">
        <f t="shared" si="26"/>
        <v>0</v>
      </c>
      <c r="AN40" s="12">
        <f t="shared" si="27"/>
        <v>1</v>
      </c>
      <c r="AO40" s="12">
        <f t="shared" si="28"/>
        <v>2.5</v>
      </c>
      <c r="AP40" s="12">
        <f t="shared" si="29"/>
        <v>3.5</v>
      </c>
      <c r="AQ40" s="12">
        <f t="shared" si="56"/>
        <v>1</v>
      </c>
      <c r="AR40"/>
      <c r="AY40">
        <f t="shared" si="45"/>
        <v>-2.5</v>
      </c>
    </row>
    <row r="41" spans="1:56" x14ac:dyDescent="0.2">
      <c r="A41" s="70">
        <v>46145</v>
      </c>
      <c r="B41" s="52">
        <v>1</v>
      </c>
      <c r="C41" s="13">
        <f t="shared" si="31"/>
        <v>22</v>
      </c>
      <c r="D41" s="14">
        <f t="shared" si="32"/>
        <v>12</v>
      </c>
      <c r="E41" s="79"/>
      <c r="F41" s="50">
        <v>-1</v>
      </c>
      <c r="G41" s="13">
        <f t="shared" si="33"/>
        <v>20</v>
      </c>
      <c r="H41" s="14">
        <f t="shared" si="34"/>
        <v>14</v>
      </c>
      <c r="I41" s="79"/>
      <c r="J41" s="50">
        <v>-1</v>
      </c>
      <c r="K41" s="13">
        <f t="shared" si="61"/>
        <v>18</v>
      </c>
      <c r="L41" s="14">
        <f t="shared" si="62"/>
        <v>15</v>
      </c>
      <c r="M41" s="79"/>
      <c r="N41" s="50">
        <v>1</v>
      </c>
      <c r="O41" s="13">
        <f t="shared" si="43"/>
        <v>19</v>
      </c>
      <c r="P41" s="14">
        <f t="shared" si="44"/>
        <v>16</v>
      </c>
      <c r="Q41" s="79"/>
      <c r="R41" s="50">
        <v>-1</v>
      </c>
      <c r="S41" s="13">
        <f t="shared" si="63"/>
        <v>20</v>
      </c>
      <c r="T41" s="8">
        <f t="shared" si="64"/>
        <v>14</v>
      </c>
      <c r="U41" s="80"/>
      <c r="V41" s="52">
        <v>1</v>
      </c>
      <c r="W41" s="13">
        <f t="shared" si="59"/>
        <v>21</v>
      </c>
      <c r="X41" s="8">
        <f t="shared" si="60"/>
        <v>13</v>
      </c>
      <c r="Y41" s="80"/>
      <c r="Z41" s="67">
        <v>-1</v>
      </c>
      <c r="AA41" s="13">
        <f t="shared" si="23"/>
        <v>16</v>
      </c>
      <c r="AB41" s="14">
        <f t="shared" si="24"/>
        <v>18</v>
      </c>
      <c r="AE41" s="15">
        <f t="shared" si="46"/>
        <v>10</v>
      </c>
      <c r="AF41" s="15">
        <f t="shared" si="47"/>
        <v>6</v>
      </c>
      <c r="AG41" s="15">
        <f t="shared" si="48"/>
        <v>3</v>
      </c>
      <c r="AH41" s="15">
        <f t="shared" si="49"/>
        <v>3</v>
      </c>
      <c r="AI41" s="15">
        <f t="shared" si="50"/>
        <v>6</v>
      </c>
      <c r="AJ41" s="15">
        <f t="shared" si="25"/>
        <v>8</v>
      </c>
      <c r="AK41" s="61">
        <f t="shared" si="51"/>
        <v>-2</v>
      </c>
      <c r="AL41"/>
      <c r="AM41" s="12">
        <f t="shared" si="26"/>
        <v>0</v>
      </c>
      <c r="AN41" s="12">
        <f t="shared" si="27"/>
        <v>2</v>
      </c>
      <c r="AO41" s="12">
        <f t="shared" si="28"/>
        <v>3.5</v>
      </c>
      <c r="AP41" s="12">
        <f t="shared" si="29"/>
        <v>3.5</v>
      </c>
      <c r="AQ41" s="12">
        <f t="shared" si="56"/>
        <v>2</v>
      </c>
      <c r="AR41"/>
      <c r="AY41">
        <f t="shared" si="45"/>
        <v>-3.5</v>
      </c>
    </row>
    <row r="42" spans="1:56" x14ac:dyDescent="0.2">
      <c r="A42" s="70">
        <v>46146</v>
      </c>
      <c r="B42" s="52">
        <v>1</v>
      </c>
      <c r="C42" s="13">
        <f t="shared" si="31"/>
        <v>23</v>
      </c>
      <c r="D42" s="14">
        <f t="shared" si="32"/>
        <v>12</v>
      </c>
      <c r="E42" s="79"/>
      <c r="F42" s="50">
        <v>-1</v>
      </c>
      <c r="G42" s="13">
        <f t="shared" si="33"/>
        <v>20</v>
      </c>
      <c r="H42" s="14">
        <f t="shared" si="34"/>
        <v>15</v>
      </c>
      <c r="I42" s="79"/>
      <c r="J42" s="50">
        <v>-1</v>
      </c>
      <c r="K42" s="13">
        <f t="shared" si="61"/>
        <v>18</v>
      </c>
      <c r="L42" s="14">
        <f t="shared" si="62"/>
        <v>16</v>
      </c>
      <c r="M42" s="79"/>
      <c r="O42" s="13">
        <f t="shared" si="43"/>
        <v>19</v>
      </c>
      <c r="P42" s="14">
        <f t="shared" si="44"/>
        <v>16</v>
      </c>
      <c r="Q42" s="79"/>
      <c r="R42" s="15">
        <v>1</v>
      </c>
      <c r="S42" s="13">
        <f t="shared" si="63"/>
        <v>21</v>
      </c>
      <c r="T42" s="8">
        <f t="shared" si="64"/>
        <v>14</v>
      </c>
      <c r="U42" s="80"/>
      <c r="V42" s="52">
        <v>1</v>
      </c>
      <c r="W42" s="13">
        <f t="shared" si="59"/>
        <v>22</v>
      </c>
      <c r="X42" s="8">
        <f t="shared" si="60"/>
        <v>13</v>
      </c>
      <c r="Y42" s="80"/>
      <c r="Z42" s="67">
        <v>1</v>
      </c>
      <c r="AA42" s="13">
        <f t="shared" si="23"/>
        <v>17</v>
      </c>
      <c r="AB42" s="14">
        <f t="shared" si="24"/>
        <v>18</v>
      </c>
      <c r="AE42" s="15">
        <f t="shared" si="46"/>
        <v>11</v>
      </c>
      <c r="AF42" s="15">
        <f t="shared" si="47"/>
        <v>5</v>
      </c>
      <c r="AG42" s="15">
        <f t="shared" si="48"/>
        <v>2</v>
      </c>
      <c r="AH42" s="15">
        <f t="shared" si="49"/>
        <v>3</v>
      </c>
      <c r="AI42" s="15">
        <f t="shared" si="50"/>
        <v>7</v>
      </c>
      <c r="AJ42" s="15">
        <f t="shared" si="25"/>
        <v>9</v>
      </c>
      <c r="AK42" s="61">
        <f t="shared" si="51"/>
        <v>-1</v>
      </c>
      <c r="AL42"/>
      <c r="AM42" s="12">
        <f t="shared" si="26"/>
        <v>0</v>
      </c>
      <c r="AN42" s="12">
        <f t="shared" si="27"/>
        <v>3</v>
      </c>
      <c r="AO42" s="12">
        <f t="shared" si="28"/>
        <v>4.5</v>
      </c>
      <c r="AP42" s="12">
        <f t="shared" si="29"/>
        <v>4</v>
      </c>
      <c r="AQ42" s="12">
        <f t="shared" si="56"/>
        <v>2</v>
      </c>
      <c r="AR42"/>
      <c r="AY42">
        <f t="shared" si="45"/>
        <v>-4.5</v>
      </c>
    </row>
    <row r="43" spans="1:56" x14ac:dyDescent="0.2">
      <c r="A43" s="70">
        <v>46147</v>
      </c>
      <c r="B43" s="52">
        <v>1</v>
      </c>
      <c r="C43" s="13">
        <f t="shared" si="31"/>
        <v>24</v>
      </c>
      <c r="D43" s="14">
        <f t="shared" si="32"/>
        <v>12</v>
      </c>
      <c r="E43" s="79"/>
      <c r="F43" s="50">
        <v>-1</v>
      </c>
      <c r="G43" s="13">
        <f t="shared" si="33"/>
        <v>20</v>
      </c>
      <c r="H43" s="14">
        <f t="shared" si="34"/>
        <v>16</v>
      </c>
      <c r="I43" s="79"/>
      <c r="K43" s="13">
        <f t="shared" si="61"/>
        <v>18</v>
      </c>
      <c r="L43" s="14">
        <f t="shared" si="62"/>
        <v>16</v>
      </c>
      <c r="M43" s="79"/>
      <c r="N43" s="50">
        <v>-1</v>
      </c>
      <c r="O43" s="13">
        <f t="shared" si="43"/>
        <v>19</v>
      </c>
      <c r="P43" s="14">
        <f t="shared" si="44"/>
        <v>17</v>
      </c>
      <c r="Q43" s="79"/>
      <c r="S43" s="13">
        <f t="shared" si="63"/>
        <v>21</v>
      </c>
      <c r="T43" s="8">
        <f t="shared" si="64"/>
        <v>14</v>
      </c>
      <c r="U43" s="80"/>
      <c r="V43" s="52">
        <v>-1</v>
      </c>
      <c r="W43" s="13">
        <f t="shared" si="59"/>
        <v>22</v>
      </c>
      <c r="X43" s="8">
        <f t="shared" si="60"/>
        <v>14</v>
      </c>
      <c r="Y43" s="80"/>
      <c r="Z43" s="67">
        <v>1</v>
      </c>
      <c r="AA43" s="13">
        <f t="shared" si="23"/>
        <v>18</v>
      </c>
      <c r="AB43" s="14">
        <f t="shared" si="24"/>
        <v>18</v>
      </c>
      <c r="AE43" s="15">
        <f t="shared" si="46"/>
        <v>12</v>
      </c>
      <c r="AF43" s="15">
        <f t="shared" si="47"/>
        <v>4</v>
      </c>
      <c r="AG43" s="15">
        <f t="shared" si="48"/>
        <v>2</v>
      </c>
      <c r="AH43" s="15">
        <f t="shared" si="49"/>
        <v>2</v>
      </c>
      <c r="AI43" s="15">
        <f t="shared" si="50"/>
        <v>7</v>
      </c>
      <c r="AJ43" s="15">
        <f t="shared" si="25"/>
        <v>8</v>
      </c>
      <c r="AK43" s="61">
        <f t="shared" si="51"/>
        <v>0</v>
      </c>
      <c r="AL43"/>
      <c r="AM43" s="12">
        <f t="shared" si="26"/>
        <v>0</v>
      </c>
      <c r="AN43" s="12">
        <f t="shared" si="27"/>
        <v>4</v>
      </c>
      <c r="AO43" s="12">
        <f t="shared" si="28"/>
        <v>5</v>
      </c>
      <c r="AP43" s="12">
        <f t="shared" si="29"/>
        <v>5</v>
      </c>
      <c r="AQ43" s="12">
        <f t="shared" si="56"/>
        <v>2.5</v>
      </c>
      <c r="AR43"/>
      <c r="AY43">
        <f t="shared" si="45"/>
        <v>-5</v>
      </c>
    </row>
    <row r="44" spans="1:56" x14ac:dyDescent="0.2">
      <c r="A44" s="70">
        <v>46148</v>
      </c>
      <c r="B44" s="52">
        <v>1</v>
      </c>
      <c r="C44" s="13">
        <f t="shared" si="31"/>
        <v>25</v>
      </c>
      <c r="D44" s="14">
        <f t="shared" si="32"/>
        <v>12</v>
      </c>
      <c r="E44" s="79"/>
      <c r="F44" s="50">
        <v>-1</v>
      </c>
      <c r="G44" s="13">
        <f t="shared" si="33"/>
        <v>20</v>
      </c>
      <c r="H44" s="14">
        <f t="shared" si="34"/>
        <v>17</v>
      </c>
      <c r="I44" s="79"/>
      <c r="J44" s="50">
        <v>1</v>
      </c>
      <c r="K44" s="13">
        <f t="shared" si="61"/>
        <v>19</v>
      </c>
      <c r="L44" s="14">
        <f t="shared" si="62"/>
        <v>16</v>
      </c>
      <c r="M44" s="79"/>
      <c r="N44" s="50">
        <v>1</v>
      </c>
      <c r="O44" s="13">
        <f t="shared" si="43"/>
        <v>20</v>
      </c>
      <c r="P44" s="14">
        <f t="shared" si="44"/>
        <v>17</v>
      </c>
      <c r="Q44" s="79"/>
      <c r="R44" s="50">
        <v>-1</v>
      </c>
      <c r="S44" s="13">
        <f t="shared" si="63"/>
        <v>21</v>
      </c>
      <c r="T44" s="8">
        <f t="shared" si="64"/>
        <v>15</v>
      </c>
      <c r="U44" s="80"/>
      <c r="V44" s="15">
        <v>1</v>
      </c>
      <c r="W44" s="13">
        <f t="shared" si="59"/>
        <v>23</v>
      </c>
      <c r="X44" s="8">
        <f t="shared" si="60"/>
        <v>14</v>
      </c>
      <c r="Y44" s="80"/>
      <c r="Z44" s="67">
        <v>1</v>
      </c>
      <c r="AA44" s="13">
        <f t="shared" si="23"/>
        <v>19</v>
      </c>
      <c r="AB44" s="14">
        <f t="shared" si="24"/>
        <v>18</v>
      </c>
      <c r="AE44" s="15">
        <f t="shared" si="46"/>
        <v>13</v>
      </c>
      <c r="AF44" s="15">
        <f t="shared" si="47"/>
        <v>3</v>
      </c>
      <c r="AG44" s="15">
        <f t="shared" si="48"/>
        <v>3</v>
      </c>
      <c r="AH44" s="15">
        <f t="shared" si="49"/>
        <v>3</v>
      </c>
      <c r="AI44" s="15">
        <f t="shared" si="50"/>
        <v>6</v>
      </c>
      <c r="AJ44" s="15">
        <f t="shared" si="25"/>
        <v>9</v>
      </c>
      <c r="AK44" s="61">
        <f t="shared" si="51"/>
        <v>1</v>
      </c>
      <c r="AL44"/>
      <c r="AM44" s="12">
        <f t="shared" si="26"/>
        <v>0</v>
      </c>
      <c r="AN44" s="12">
        <f t="shared" si="27"/>
        <v>5</v>
      </c>
      <c r="AO44" s="12">
        <f t="shared" si="28"/>
        <v>5</v>
      </c>
      <c r="AP44" s="12">
        <f t="shared" si="29"/>
        <v>5</v>
      </c>
      <c r="AQ44" s="12">
        <f t="shared" si="56"/>
        <v>3.5</v>
      </c>
      <c r="AR44"/>
      <c r="AY44">
        <f t="shared" si="45"/>
        <v>-5</v>
      </c>
    </row>
    <row r="45" spans="1:56" x14ac:dyDescent="0.2">
      <c r="A45" s="70">
        <v>46149</v>
      </c>
      <c r="B45" s="52">
        <v>1</v>
      </c>
      <c r="C45" s="13">
        <f t="shared" si="31"/>
        <v>26</v>
      </c>
      <c r="D45" s="14">
        <f t="shared" si="32"/>
        <v>12</v>
      </c>
      <c r="E45" s="79"/>
      <c r="F45" s="50">
        <v>-1</v>
      </c>
      <c r="G45" s="13">
        <f t="shared" si="33"/>
        <v>20</v>
      </c>
      <c r="H45" s="14">
        <f t="shared" si="34"/>
        <v>18</v>
      </c>
      <c r="I45" s="79"/>
      <c r="K45" s="13">
        <f>K44+IF(ISBLANK(J45),0,IF(J45=0,1,IF(J45&gt;0,J45,0)))</f>
        <v>19</v>
      </c>
      <c r="L45" s="14">
        <f>L44+IF(ISBLANK(J45),0,IF(J45=0,1,IF(J45&lt;0,-J45,0)))</f>
        <v>16</v>
      </c>
      <c r="M45" s="79"/>
      <c r="N45" s="50">
        <v>1</v>
      </c>
      <c r="O45" s="13">
        <f t="shared" si="43"/>
        <v>21</v>
      </c>
      <c r="P45" s="14">
        <f t="shared" si="44"/>
        <v>17</v>
      </c>
      <c r="Q45" s="79"/>
      <c r="R45" s="50">
        <v>1</v>
      </c>
      <c r="S45" s="13">
        <f t="shared" ref="S45:S108" si="65">S44+IF(ISBLANK(R45),0,IF(R45=0,1,IF(R45&gt;0,R45,0)))</f>
        <v>22</v>
      </c>
      <c r="T45" s="8">
        <f t="shared" ref="T45:T108" si="66">T44+IF(ISBLANK(R45),0,IF(R45=0,1,IF(R45&lt;0,-R45,0)))</f>
        <v>15</v>
      </c>
      <c r="U45" s="80"/>
      <c r="W45" s="13">
        <f t="shared" si="59"/>
        <v>23</v>
      </c>
      <c r="X45" s="8">
        <f t="shared" si="60"/>
        <v>14</v>
      </c>
      <c r="Y45" s="80"/>
      <c r="Z45" s="67">
        <v>-1</v>
      </c>
      <c r="AA45" s="13">
        <f t="shared" si="23"/>
        <v>19</v>
      </c>
      <c r="AB45" s="14">
        <f t="shared" si="24"/>
        <v>19</v>
      </c>
      <c r="AE45" s="15">
        <f t="shared" si="46"/>
        <v>14</v>
      </c>
      <c r="AF45" s="15">
        <f t="shared" si="47"/>
        <v>2</v>
      </c>
      <c r="AG45" s="15">
        <f t="shared" si="48"/>
        <v>3</v>
      </c>
      <c r="AH45" s="15">
        <f t="shared" si="49"/>
        <v>4</v>
      </c>
      <c r="AI45" s="15">
        <f t="shared" si="50"/>
        <v>7</v>
      </c>
      <c r="AJ45" s="15">
        <f t="shared" si="25"/>
        <v>9</v>
      </c>
      <c r="AK45" s="61">
        <f t="shared" si="51"/>
        <v>0</v>
      </c>
      <c r="AL45"/>
      <c r="AM45" s="12">
        <f t="shared" si="26"/>
        <v>0</v>
      </c>
      <c r="AN45" s="12">
        <f t="shared" si="27"/>
        <v>6</v>
      </c>
      <c r="AO45" s="12">
        <f t="shared" si="28"/>
        <v>5.5</v>
      </c>
      <c r="AP45" s="12">
        <f t="shared" si="29"/>
        <v>5</v>
      </c>
      <c r="AQ45" s="12">
        <f t="shared" si="56"/>
        <v>3.5</v>
      </c>
      <c r="AR45"/>
      <c r="AY45">
        <f t="shared" si="45"/>
        <v>-5.5</v>
      </c>
      <c r="BC45" s="19"/>
      <c r="BD45" s="20"/>
    </row>
    <row r="46" spans="1:56" x14ac:dyDescent="0.2">
      <c r="A46" s="70">
        <v>46150</v>
      </c>
      <c r="B46" s="52">
        <v>1</v>
      </c>
      <c r="C46" s="13">
        <f t="shared" si="31"/>
        <v>27</v>
      </c>
      <c r="D46" s="14">
        <f t="shared" si="32"/>
        <v>12</v>
      </c>
      <c r="E46" s="79"/>
      <c r="F46" s="50">
        <v>-1</v>
      </c>
      <c r="G46" s="13">
        <f t="shared" si="33"/>
        <v>20</v>
      </c>
      <c r="H46" s="14">
        <f t="shared" si="34"/>
        <v>19</v>
      </c>
      <c r="I46" s="79"/>
      <c r="J46" s="50">
        <v>1</v>
      </c>
      <c r="K46" s="13">
        <f t="shared" si="61"/>
        <v>20</v>
      </c>
      <c r="L46" s="14">
        <f t="shared" si="62"/>
        <v>16</v>
      </c>
      <c r="M46" s="79"/>
      <c r="N46" s="50">
        <v>-1</v>
      </c>
      <c r="O46" s="13">
        <f t="shared" si="43"/>
        <v>21</v>
      </c>
      <c r="P46" s="14">
        <f t="shared" si="44"/>
        <v>18</v>
      </c>
      <c r="Q46" s="79"/>
      <c r="R46" s="50">
        <v>1</v>
      </c>
      <c r="S46" s="13">
        <f t="shared" si="65"/>
        <v>23</v>
      </c>
      <c r="T46" s="8">
        <f t="shared" si="66"/>
        <v>15</v>
      </c>
      <c r="U46" s="80"/>
      <c r="V46" s="52">
        <v>1</v>
      </c>
      <c r="W46" s="13">
        <f t="shared" si="59"/>
        <v>24</v>
      </c>
      <c r="X46" s="8">
        <f t="shared" si="60"/>
        <v>14</v>
      </c>
      <c r="Y46" s="80"/>
      <c r="Z46" s="67"/>
      <c r="AA46" s="13">
        <f t="shared" si="23"/>
        <v>19</v>
      </c>
      <c r="AB46" s="14">
        <f t="shared" si="24"/>
        <v>19</v>
      </c>
      <c r="AE46" s="15">
        <f t="shared" si="46"/>
        <v>15</v>
      </c>
      <c r="AF46" s="15">
        <f t="shared" si="47"/>
        <v>1</v>
      </c>
      <c r="AG46" s="15">
        <f t="shared" si="48"/>
        <v>4</v>
      </c>
      <c r="AH46" s="15">
        <f t="shared" si="49"/>
        <v>3</v>
      </c>
      <c r="AI46" s="15">
        <f t="shared" si="50"/>
        <v>8</v>
      </c>
      <c r="AJ46" s="15">
        <f t="shared" si="25"/>
        <v>10</v>
      </c>
      <c r="AK46" s="61">
        <f t="shared" si="51"/>
        <v>0</v>
      </c>
      <c r="AL46"/>
      <c r="AM46" s="12">
        <f t="shared" si="26"/>
        <v>0</v>
      </c>
      <c r="AN46" s="12">
        <f t="shared" si="27"/>
        <v>7</v>
      </c>
      <c r="AO46" s="12">
        <f t="shared" si="28"/>
        <v>5.5</v>
      </c>
      <c r="AP46" s="12">
        <f t="shared" si="29"/>
        <v>6</v>
      </c>
      <c r="AQ46" s="12">
        <f t="shared" si="56"/>
        <v>3.5</v>
      </c>
      <c r="AR46"/>
      <c r="AY46">
        <f t="shared" si="45"/>
        <v>-5.5</v>
      </c>
      <c r="BA46" s="22"/>
      <c r="BC46" s="19"/>
      <c r="BD46" s="20"/>
    </row>
    <row r="47" spans="1:56" x14ac:dyDescent="0.2">
      <c r="A47" s="70">
        <v>46151</v>
      </c>
      <c r="B47" s="15">
        <v>-1</v>
      </c>
      <c r="C47" s="13">
        <f t="shared" si="31"/>
        <v>27</v>
      </c>
      <c r="D47" s="14">
        <f t="shared" si="32"/>
        <v>13</v>
      </c>
      <c r="E47" s="79"/>
      <c r="F47" s="50">
        <v>1</v>
      </c>
      <c r="G47" s="13">
        <f t="shared" si="33"/>
        <v>21</v>
      </c>
      <c r="H47" s="14">
        <f t="shared" si="34"/>
        <v>19</v>
      </c>
      <c r="I47" s="79"/>
      <c r="J47" s="15">
        <v>1</v>
      </c>
      <c r="K47" s="13">
        <f t="shared" si="61"/>
        <v>21</v>
      </c>
      <c r="L47" s="14">
        <f t="shared" si="62"/>
        <v>16</v>
      </c>
      <c r="M47" s="79"/>
      <c r="N47" s="15">
        <v>1</v>
      </c>
      <c r="O47" s="13">
        <f t="shared" si="43"/>
        <v>22</v>
      </c>
      <c r="P47" s="14">
        <f t="shared" si="44"/>
        <v>18</v>
      </c>
      <c r="Q47" s="79"/>
      <c r="R47" s="15">
        <v>-1</v>
      </c>
      <c r="S47" s="13">
        <f t="shared" si="65"/>
        <v>23</v>
      </c>
      <c r="T47" s="8">
        <f t="shared" si="66"/>
        <v>16</v>
      </c>
      <c r="U47" s="80"/>
      <c r="V47" s="52">
        <v>-1</v>
      </c>
      <c r="W47" s="13">
        <f t="shared" si="59"/>
        <v>24</v>
      </c>
      <c r="X47" s="8">
        <f t="shared" si="60"/>
        <v>15</v>
      </c>
      <c r="Y47" s="80"/>
      <c r="Z47" s="67">
        <v>-1</v>
      </c>
      <c r="AA47" s="13">
        <f t="shared" si="23"/>
        <v>19</v>
      </c>
      <c r="AB47" s="14">
        <f t="shared" si="24"/>
        <v>20</v>
      </c>
      <c r="AE47" s="15">
        <f t="shared" si="46"/>
        <v>14</v>
      </c>
      <c r="AF47" s="15">
        <f t="shared" si="47"/>
        <v>2</v>
      </c>
      <c r="AG47" s="15">
        <f t="shared" si="48"/>
        <v>5</v>
      </c>
      <c r="AH47" s="15">
        <f t="shared" si="49"/>
        <v>4</v>
      </c>
      <c r="AI47" s="15">
        <f t="shared" si="50"/>
        <v>7</v>
      </c>
      <c r="AJ47" s="15">
        <f t="shared" si="25"/>
        <v>9</v>
      </c>
      <c r="AK47" s="61">
        <f t="shared" si="51"/>
        <v>-1</v>
      </c>
      <c r="AL47"/>
      <c r="AM47" s="12">
        <f t="shared" si="26"/>
        <v>0</v>
      </c>
      <c r="AN47" s="12">
        <f t="shared" si="27"/>
        <v>6</v>
      </c>
      <c r="AO47" s="12">
        <f t="shared" si="28"/>
        <v>4.5</v>
      </c>
      <c r="AP47" s="12">
        <f t="shared" si="29"/>
        <v>5</v>
      </c>
      <c r="AQ47" s="12">
        <f t="shared" si="56"/>
        <v>3.5</v>
      </c>
      <c r="AR47"/>
      <c r="AY47">
        <f t="shared" si="45"/>
        <v>-4.5</v>
      </c>
      <c r="BA47" s="22"/>
      <c r="BC47" s="19"/>
      <c r="BD47" s="20"/>
    </row>
    <row r="48" spans="1:56" x14ac:dyDescent="0.2">
      <c r="A48" s="70">
        <v>46152</v>
      </c>
      <c r="B48" s="52">
        <v>-1</v>
      </c>
      <c r="C48" s="13">
        <f t="shared" si="31"/>
        <v>27</v>
      </c>
      <c r="D48" s="14">
        <f t="shared" si="32"/>
        <v>14</v>
      </c>
      <c r="E48" s="79"/>
      <c r="F48" s="50">
        <v>1</v>
      </c>
      <c r="G48" s="13">
        <f t="shared" si="33"/>
        <v>22</v>
      </c>
      <c r="H48" s="14">
        <f t="shared" si="34"/>
        <v>19</v>
      </c>
      <c r="I48" s="79"/>
      <c r="J48" s="50">
        <v>1</v>
      </c>
      <c r="K48" s="13">
        <f t="shared" si="61"/>
        <v>22</v>
      </c>
      <c r="L48" s="14">
        <f t="shared" si="62"/>
        <v>16</v>
      </c>
      <c r="M48" s="79"/>
      <c r="N48" s="50">
        <v>-1</v>
      </c>
      <c r="O48" s="13">
        <f t="shared" si="43"/>
        <v>22</v>
      </c>
      <c r="P48" s="14">
        <f t="shared" si="44"/>
        <v>19</v>
      </c>
      <c r="Q48" s="79"/>
      <c r="R48" s="50">
        <v>-1</v>
      </c>
      <c r="S48" s="13">
        <f t="shared" si="65"/>
        <v>23</v>
      </c>
      <c r="T48" s="8">
        <f t="shared" si="66"/>
        <v>17</v>
      </c>
      <c r="U48" s="80"/>
      <c r="V48" s="52">
        <v>-1</v>
      </c>
      <c r="W48" s="13">
        <f t="shared" si="59"/>
        <v>24</v>
      </c>
      <c r="X48" s="8">
        <f t="shared" si="60"/>
        <v>16</v>
      </c>
      <c r="Y48" s="80"/>
      <c r="Z48" s="67">
        <v>-1</v>
      </c>
      <c r="AA48" s="13">
        <f t="shared" si="23"/>
        <v>19</v>
      </c>
      <c r="AB48" s="14">
        <f t="shared" si="24"/>
        <v>21</v>
      </c>
      <c r="AE48" s="15">
        <f t="shared" si="46"/>
        <v>13</v>
      </c>
      <c r="AF48" s="15">
        <f t="shared" si="47"/>
        <v>3</v>
      </c>
      <c r="AG48" s="15">
        <f t="shared" si="48"/>
        <v>6</v>
      </c>
      <c r="AH48" s="15">
        <f t="shared" si="49"/>
        <v>3</v>
      </c>
      <c r="AI48" s="15">
        <f t="shared" si="50"/>
        <v>6</v>
      </c>
      <c r="AJ48" s="15">
        <f t="shared" si="25"/>
        <v>8</v>
      </c>
      <c r="AK48" s="61">
        <f t="shared" si="51"/>
        <v>-2</v>
      </c>
      <c r="AL48"/>
      <c r="AM48" s="12">
        <f t="shared" si="26"/>
        <v>0</v>
      </c>
      <c r="AN48" s="12">
        <f t="shared" si="27"/>
        <v>5</v>
      </c>
      <c r="AO48" s="12">
        <f t="shared" si="28"/>
        <v>3.5</v>
      </c>
      <c r="AP48" s="12">
        <f t="shared" si="29"/>
        <v>5</v>
      </c>
      <c r="AQ48" s="12">
        <f t="shared" si="56"/>
        <v>3.5</v>
      </c>
      <c r="AR48"/>
      <c r="AY48">
        <f t="shared" si="45"/>
        <v>-3.5</v>
      </c>
      <c r="BA48" s="22"/>
      <c r="BC48" s="19"/>
      <c r="BD48" s="20"/>
    </row>
    <row r="49" spans="1:56" x14ac:dyDescent="0.2">
      <c r="A49" s="70">
        <v>46153</v>
      </c>
      <c r="C49" s="13">
        <f t="shared" si="31"/>
        <v>27</v>
      </c>
      <c r="D49" s="14">
        <f t="shared" si="32"/>
        <v>14</v>
      </c>
      <c r="E49" s="79"/>
      <c r="G49" s="13">
        <f t="shared" si="33"/>
        <v>22</v>
      </c>
      <c r="H49" s="14">
        <f t="shared" si="34"/>
        <v>19</v>
      </c>
      <c r="I49" s="79"/>
      <c r="K49" s="13">
        <f t="shared" si="61"/>
        <v>22</v>
      </c>
      <c r="L49" s="14">
        <f t="shared" si="62"/>
        <v>16</v>
      </c>
      <c r="M49" s="79"/>
      <c r="O49" s="13">
        <f t="shared" si="43"/>
        <v>22</v>
      </c>
      <c r="P49" s="14">
        <f t="shared" si="44"/>
        <v>19</v>
      </c>
      <c r="Q49" s="79"/>
      <c r="S49" s="13">
        <f t="shared" si="65"/>
        <v>23</v>
      </c>
      <c r="T49" s="8">
        <f t="shared" si="66"/>
        <v>17</v>
      </c>
      <c r="U49" s="80"/>
      <c r="V49" s="52">
        <v>-1</v>
      </c>
      <c r="W49" s="13">
        <f t="shared" si="59"/>
        <v>24</v>
      </c>
      <c r="X49" s="8">
        <f t="shared" si="60"/>
        <v>17</v>
      </c>
      <c r="Y49" s="80"/>
      <c r="Z49" s="67">
        <v>1</v>
      </c>
      <c r="AA49" s="13">
        <f t="shared" si="23"/>
        <v>20</v>
      </c>
      <c r="AB49" s="14">
        <f t="shared" si="24"/>
        <v>21</v>
      </c>
      <c r="AE49" s="15">
        <f t="shared" si="46"/>
        <v>13</v>
      </c>
      <c r="AF49" s="15">
        <f t="shared" si="47"/>
        <v>3</v>
      </c>
      <c r="AG49" s="15">
        <f t="shared" si="48"/>
        <v>6</v>
      </c>
      <c r="AH49" s="15">
        <f t="shared" si="49"/>
        <v>3</v>
      </c>
      <c r="AI49" s="15">
        <f t="shared" si="50"/>
        <v>6</v>
      </c>
      <c r="AJ49" s="15">
        <f t="shared" si="25"/>
        <v>7</v>
      </c>
      <c r="AK49" s="61">
        <f t="shared" si="51"/>
        <v>-1</v>
      </c>
      <c r="AL49"/>
      <c r="AM49" s="12">
        <f t="shared" si="26"/>
        <v>0</v>
      </c>
      <c r="AN49" s="12">
        <f t="shared" si="27"/>
        <v>5</v>
      </c>
      <c r="AO49" s="12">
        <f t="shared" si="28"/>
        <v>3.5</v>
      </c>
      <c r="AP49" s="12">
        <f t="shared" si="29"/>
        <v>5</v>
      </c>
      <c r="AQ49" s="12">
        <f t="shared" si="56"/>
        <v>3.5</v>
      </c>
      <c r="AR49"/>
      <c r="AY49">
        <f t="shared" si="45"/>
        <v>-3.5</v>
      </c>
      <c r="BA49" s="23"/>
      <c r="BC49" s="19"/>
      <c r="BD49" s="20"/>
    </row>
    <row r="50" spans="1:56" x14ac:dyDescent="0.2">
      <c r="A50" s="70">
        <v>46154</v>
      </c>
      <c r="B50" s="52">
        <v>-1</v>
      </c>
      <c r="C50" s="13">
        <f t="shared" si="31"/>
        <v>27</v>
      </c>
      <c r="D50" s="14">
        <f t="shared" si="32"/>
        <v>15</v>
      </c>
      <c r="E50" s="79"/>
      <c r="F50" s="50">
        <v>-1</v>
      </c>
      <c r="G50" s="13">
        <f t="shared" si="33"/>
        <v>22</v>
      </c>
      <c r="H50" s="14">
        <f t="shared" si="34"/>
        <v>20</v>
      </c>
      <c r="I50" s="79"/>
      <c r="J50" s="50">
        <v>1</v>
      </c>
      <c r="K50" s="13">
        <f t="shared" si="61"/>
        <v>23</v>
      </c>
      <c r="L50" s="14">
        <f t="shared" si="62"/>
        <v>16</v>
      </c>
      <c r="M50" s="79"/>
      <c r="N50" s="50">
        <v>1</v>
      </c>
      <c r="O50" s="13">
        <f t="shared" si="43"/>
        <v>23</v>
      </c>
      <c r="P50" s="14">
        <f t="shared" si="44"/>
        <v>19</v>
      </c>
      <c r="Q50" s="79"/>
      <c r="R50" s="50">
        <v>1</v>
      </c>
      <c r="S50" s="13">
        <f t="shared" si="65"/>
        <v>24</v>
      </c>
      <c r="T50" s="8">
        <f t="shared" si="66"/>
        <v>17</v>
      </c>
      <c r="U50" s="80"/>
      <c r="V50" s="52">
        <v>-1</v>
      </c>
      <c r="W50" s="13">
        <f t="shared" si="59"/>
        <v>24</v>
      </c>
      <c r="X50" s="8">
        <f t="shared" si="60"/>
        <v>18</v>
      </c>
      <c r="Y50" s="80"/>
      <c r="Z50" s="67">
        <v>-1</v>
      </c>
      <c r="AA50" s="13">
        <f t="shared" si="23"/>
        <v>20</v>
      </c>
      <c r="AB50" s="14">
        <f t="shared" si="24"/>
        <v>22</v>
      </c>
      <c r="AE50" s="15">
        <f t="shared" si="46"/>
        <v>12</v>
      </c>
      <c r="AF50" s="15">
        <f t="shared" si="47"/>
        <v>2</v>
      </c>
      <c r="AG50" s="15">
        <f t="shared" si="48"/>
        <v>7</v>
      </c>
      <c r="AH50" s="15">
        <f t="shared" si="49"/>
        <v>4</v>
      </c>
      <c r="AI50" s="15">
        <f t="shared" si="50"/>
        <v>7</v>
      </c>
      <c r="AJ50" s="15">
        <f t="shared" si="25"/>
        <v>6</v>
      </c>
      <c r="AK50" s="61">
        <f t="shared" si="51"/>
        <v>-2</v>
      </c>
      <c r="AL50"/>
      <c r="AM50" s="12">
        <f t="shared" si="26"/>
        <v>0</v>
      </c>
      <c r="AN50" s="12">
        <f t="shared" si="27"/>
        <v>5</v>
      </c>
      <c r="AO50" s="12">
        <f t="shared" si="28"/>
        <v>2.5</v>
      </c>
      <c r="AP50" s="12">
        <f t="shared" si="29"/>
        <v>4</v>
      </c>
      <c r="AQ50" s="12">
        <f t="shared" si="56"/>
        <v>2.5</v>
      </c>
      <c r="AR50"/>
      <c r="AU50" s="16"/>
      <c r="AV50" s="17"/>
      <c r="AW50" s="17"/>
      <c r="AY50">
        <f t="shared" si="45"/>
        <v>-2.5</v>
      </c>
      <c r="BA50" s="23"/>
      <c r="BC50" s="19"/>
      <c r="BD50" s="20"/>
    </row>
    <row r="51" spans="1:56" x14ac:dyDescent="0.2">
      <c r="A51" s="70">
        <v>46155</v>
      </c>
      <c r="B51" s="52">
        <v>-1</v>
      </c>
      <c r="C51" s="13">
        <f t="shared" si="31"/>
        <v>27</v>
      </c>
      <c r="D51" s="14">
        <f t="shared" si="32"/>
        <v>16</v>
      </c>
      <c r="E51" s="79"/>
      <c r="F51" s="15">
        <v>-1</v>
      </c>
      <c r="G51" s="13">
        <f t="shared" si="33"/>
        <v>22</v>
      </c>
      <c r="H51" s="14">
        <f t="shared" si="34"/>
        <v>21</v>
      </c>
      <c r="I51" s="79"/>
      <c r="J51" s="50">
        <v>-1</v>
      </c>
      <c r="K51" s="13">
        <f t="shared" si="61"/>
        <v>23</v>
      </c>
      <c r="L51" s="14">
        <f t="shared" si="62"/>
        <v>17</v>
      </c>
      <c r="M51" s="79"/>
      <c r="N51" s="50">
        <v>-1</v>
      </c>
      <c r="O51" s="13">
        <f t="shared" si="43"/>
        <v>23</v>
      </c>
      <c r="P51" s="14">
        <f t="shared" si="44"/>
        <v>20</v>
      </c>
      <c r="Q51" s="79"/>
      <c r="R51" s="50">
        <v>-1</v>
      </c>
      <c r="S51" s="13">
        <f t="shared" si="65"/>
        <v>24</v>
      </c>
      <c r="T51" s="8">
        <f t="shared" si="66"/>
        <v>18</v>
      </c>
      <c r="U51" s="80"/>
      <c r="V51" s="52">
        <v>1</v>
      </c>
      <c r="W51" s="13">
        <f t="shared" si="59"/>
        <v>25</v>
      </c>
      <c r="X51" s="8">
        <f t="shared" si="60"/>
        <v>18</v>
      </c>
      <c r="Y51" s="80"/>
      <c r="Z51" s="67">
        <v>-1</v>
      </c>
      <c r="AA51" s="13">
        <f t="shared" si="23"/>
        <v>20</v>
      </c>
      <c r="AB51" s="14">
        <f t="shared" si="24"/>
        <v>23</v>
      </c>
      <c r="AE51" s="15">
        <f t="shared" si="46"/>
        <v>11</v>
      </c>
      <c r="AF51" s="15">
        <f t="shared" si="47"/>
        <v>1</v>
      </c>
      <c r="AG51" s="15">
        <f t="shared" si="48"/>
        <v>6</v>
      </c>
      <c r="AH51" s="15">
        <f t="shared" si="49"/>
        <v>3</v>
      </c>
      <c r="AI51" s="15">
        <f t="shared" si="50"/>
        <v>6</v>
      </c>
      <c r="AJ51" s="15">
        <f t="shared" si="25"/>
        <v>7</v>
      </c>
      <c r="AK51" s="61">
        <f t="shared" si="51"/>
        <v>-3</v>
      </c>
      <c r="AL51"/>
      <c r="AM51" s="12">
        <f t="shared" si="26"/>
        <v>0</v>
      </c>
      <c r="AN51" s="12">
        <f t="shared" si="27"/>
        <v>5</v>
      </c>
      <c r="AO51" s="12">
        <f t="shared" si="28"/>
        <v>2.5</v>
      </c>
      <c r="AP51" s="12">
        <f t="shared" si="29"/>
        <v>4</v>
      </c>
      <c r="AQ51" s="12">
        <f t="shared" si="56"/>
        <v>2.5</v>
      </c>
      <c r="AR51"/>
      <c r="AY51">
        <f t="shared" si="45"/>
        <v>-2.5</v>
      </c>
    </row>
    <row r="52" spans="1:56" x14ac:dyDescent="0.2">
      <c r="A52" s="70">
        <v>46156</v>
      </c>
      <c r="B52" s="52">
        <v>1</v>
      </c>
      <c r="C52" s="13">
        <f t="shared" si="31"/>
        <v>28</v>
      </c>
      <c r="D52" s="14">
        <f t="shared" si="32"/>
        <v>16</v>
      </c>
      <c r="E52" s="79"/>
      <c r="F52" s="50">
        <v>1</v>
      </c>
      <c r="G52" s="13">
        <f t="shared" si="33"/>
        <v>23</v>
      </c>
      <c r="H52" s="14">
        <f t="shared" si="34"/>
        <v>21</v>
      </c>
      <c r="I52" s="79"/>
      <c r="J52" s="50">
        <v>1</v>
      </c>
      <c r="K52" s="13">
        <f t="shared" si="61"/>
        <v>24</v>
      </c>
      <c r="L52" s="14">
        <f t="shared" si="62"/>
        <v>17</v>
      </c>
      <c r="M52" s="79"/>
      <c r="N52" s="50">
        <v>1</v>
      </c>
      <c r="O52" s="13">
        <f t="shared" si="43"/>
        <v>24</v>
      </c>
      <c r="P52" s="14">
        <f t="shared" si="44"/>
        <v>20</v>
      </c>
      <c r="Q52" s="79"/>
      <c r="R52" s="15">
        <v>1</v>
      </c>
      <c r="S52" s="13">
        <f t="shared" si="65"/>
        <v>25</v>
      </c>
      <c r="T52" s="8">
        <f t="shared" si="66"/>
        <v>18</v>
      </c>
      <c r="U52" s="80"/>
      <c r="V52" s="15">
        <v>1</v>
      </c>
      <c r="W52" s="13">
        <f t="shared" si="59"/>
        <v>26</v>
      </c>
      <c r="X52" s="8">
        <f t="shared" si="60"/>
        <v>18</v>
      </c>
      <c r="Y52" s="80"/>
      <c r="Z52" s="67">
        <v>1</v>
      </c>
      <c r="AA52" s="13">
        <f t="shared" si="23"/>
        <v>21</v>
      </c>
      <c r="AB52" s="14">
        <f t="shared" si="24"/>
        <v>23</v>
      </c>
      <c r="AE52" s="15">
        <f t="shared" si="46"/>
        <v>12</v>
      </c>
      <c r="AF52" s="15">
        <f t="shared" si="47"/>
        <v>2</v>
      </c>
      <c r="AG52" s="15">
        <f t="shared" si="48"/>
        <v>7</v>
      </c>
      <c r="AH52" s="15">
        <f t="shared" si="49"/>
        <v>4</v>
      </c>
      <c r="AI52" s="15">
        <f t="shared" si="50"/>
        <v>7</v>
      </c>
      <c r="AJ52" s="15">
        <f t="shared" si="25"/>
        <v>8</v>
      </c>
      <c r="AK52" s="61">
        <f t="shared" si="51"/>
        <v>-2</v>
      </c>
      <c r="AL52"/>
      <c r="AM52" s="12">
        <f t="shared" si="26"/>
        <v>0</v>
      </c>
      <c r="AN52" s="12">
        <f t="shared" si="27"/>
        <v>5</v>
      </c>
      <c r="AO52" s="12">
        <f t="shared" si="28"/>
        <v>2.5</v>
      </c>
      <c r="AP52" s="12">
        <f t="shared" si="29"/>
        <v>4</v>
      </c>
      <c r="AQ52" s="12">
        <f t="shared" si="56"/>
        <v>2.5</v>
      </c>
      <c r="AR52"/>
      <c r="AY52">
        <f t="shared" si="45"/>
        <v>-2.5</v>
      </c>
    </row>
    <row r="53" spans="1:56" x14ac:dyDescent="0.2">
      <c r="A53" s="70">
        <v>46157</v>
      </c>
      <c r="B53" s="52">
        <v>1</v>
      </c>
      <c r="C53" s="13">
        <f t="shared" si="31"/>
        <v>29</v>
      </c>
      <c r="D53" s="14">
        <f t="shared" si="32"/>
        <v>16</v>
      </c>
      <c r="E53" s="79"/>
      <c r="F53" s="50">
        <v>1</v>
      </c>
      <c r="G53" s="13">
        <f t="shared" si="33"/>
        <v>24</v>
      </c>
      <c r="H53" s="14">
        <f t="shared" si="34"/>
        <v>21</v>
      </c>
      <c r="I53" s="79"/>
      <c r="J53" s="50">
        <v>1</v>
      </c>
      <c r="K53" s="13">
        <f t="shared" si="61"/>
        <v>25</v>
      </c>
      <c r="L53" s="14">
        <f t="shared" si="62"/>
        <v>17</v>
      </c>
      <c r="M53" s="79"/>
      <c r="N53" s="50">
        <v>-1</v>
      </c>
      <c r="O53" s="13">
        <f t="shared" si="43"/>
        <v>24</v>
      </c>
      <c r="P53" s="14">
        <f t="shared" si="44"/>
        <v>21</v>
      </c>
      <c r="Q53" s="79"/>
      <c r="R53" s="50">
        <v>1</v>
      </c>
      <c r="S53" s="13">
        <f>S52+IF(ISBLANK(R53),0,IF(R53=0,1,IF(R53&gt;0,R53,0)))</f>
        <v>26</v>
      </c>
      <c r="T53" s="8">
        <f>T52+IF(ISBLANK(R53),0,IF(R53=0,1,IF(R53&lt;0,-R53,0)))</f>
        <v>18</v>
      </c>
      <c r="U53" s="80"/>
      <c r="V53" s="52">
        <v>1</v>
      </c>
      <c r="W53" s="13">
        <f>W52+IF(ISBLANK(V53),0,IF(V53=0,1,IF(V53&gt;0,V53,0)))</f>
        <v>27</v>
      </c>
      <c r="X53" s="8">
        <f>X52+IF(ISBLANK(V53),0,IF(V53=0,1,IF(V53&lt;0,-V53,0)))</f>
        <v>18</v>
      </c>
      <c r="Y53" s="80"/>
      <c r="Z53" s="67"/>
      <c r="AA53" s="13">
        <f t="shared" si="23"/>
        <v>21</v>
      </c>
      <c r="AB53" s="14">
        <f t="shared" si="24"/>
        <v>23</v>
      </c>
      <c r="AE53" s="15">
        <f t="shared" si="46"/>
        <v>13</v>
      </c>
      <c r="AF53" s="15">
        <f t="shared" si="47"/>
        <v>3</v>
      </c>
      <c r="AG53" s="15">
        <f t="shared" si="48"/>
        <v>8</v>
      </c>
      <c r="AH53" s="15">
        <f t="shared" si="49"/>
        <v>3</v>
      </c>
      <c r="AI53" s="15">
        <f t="shared" si="50"/>
        <v>8</v>
      </c>
      <c r="AJ53" s="15">
        <f t="shared" si="25"/>
        <v>9</v>
      </c>
      <c r="AK53" s="61">
        <f t="shared" si="51"/>
        <v>-2</v>
      </c>
      <c r="AL53"/>
      <c r="AM53" s="12">
        <f t="shared" si="26"/>
        <v>0</v>
      </c>
      <c r="AN53" s="12">
        <f t="shared" si="27"/>
        <v>5</v>
      </c>
      <c r="AO53" s="12">
        <f t="shared" si="28"/>
        <v>2.5</v>
      </c>
      <c r="AP53" s="12">
        <f t="shared" si="29"/>
        <v>5</v>
      </c>
      <c r="AQ53" s="12">
        <f t="shared" si="56"/>
        <v>2.5</v>
      </c>
      <c r="AR53"/>
      <c r="AY53">
        <f t="shared" si="45"/>
        <v>-2.5</v>
      </c>
    </row>
    <row r="54" spans="1:56" x14ac:dyDescent="0.2">
      <c r="A54" s="70">
        <v>46158</v>
      </c>
      <c r="B54" s="15">
        <v>-1</v>
      </c>
      <c r="C54" s="13">
        <f t="shared" si="31"/>
        <v>29</v>
      </c>
      <c r="D54" s="14">
        <f t="shared" si="32"/>
        <v>17</v>
      </c>
      <c r="E54" s="79"/>
      <c r="F54" s="50">
        <v>-1</v>
      </c>
      <c r="G54" s="13">
        <f t="shared" si="33"/>
        <v>24</v>
      </c>
      <c r="H54" s="14">
        <f t="shared" si="34"/>
        <v>22</v>
      </c>
      <c r="I54" s="79"/>
      <c r="J54" s="15">
        <v>1</v>
      </c>
      <c r="K54" s="13">
        <f t="shared" si="61"/>
        <v>26</v>
      </c>
      <c r="L54" s="14">
        <f t="shared" si="62"/>
        <v>17</v>
      </c>
      <c r="M54" s="79"/>
      <c r="N54" s="15">
        <v>-1</v>
      </c>
      <c r="O54" s="13">
        <f t="shared" si="43"/>
        <v>24</v>
      </c>
      <c r="P54" s="14">
        <f t="shared" si="44"/>
        <v>22</v>
      </c>
      <c r="Q54" s="79"/>
      <c r="R54" s="15">
        <v>1</v>
      </c>
      <c r="S54" s="13">
        <f t="shared" si="65"/>
        <v>27</v>
      </c>
      <c r="T54" s="8">
        <f t="shared" si="66"/>
        <v>18</v>
      </c>
      <c r="U54" s="80"/>
      <c r="V54" s="15">
        <v>1</v>
      </c>
      <c r="W54" s="13">
        <f t="shared" si="59"/>
        <v>28</v>
      </c>
      <c r="X54" s="8">
        <f t="shared" si="60"/>
        <v>18</v>
      </c>
      <c r="Y54" s="80"/>
      <c r="Z54" s="81">
        <v>-1</v>
      </c>
      <c r="AA54" s="13">
        <f t="shared" si="23"/>
        <v>21</v>
      </c>
      <c r="AB54" s="14">
        <f t="shared" si="24"/>
        <v>24</v>
      </c>
      <c r="AE54" s="15">
        <f t="shared" si="46"/>
        <v>12</v>
      </c>
      <c r="AF54" s="15">
        <f t="shared" si="47"/>
        <v>2</v>
      </c>
      <c r="AG54" s="15">
        <f t="shared" si="48"/>
        <v>9</v>
      </c>
      <c r="AH54" s="15">
        <f t="shared" si="49"/>
        <v>2</v>
      </c>
      <c r="AI54" s="15">
        <f t="shared" si="50"/>
        <v>9</v>
      </c>
      <c r="AJ54" s="15">
        <f t="shared" si="25"/>
        <v>10</v>
      </c>
      <c r="AK54" s="61">
        <f t="shared" si="51"/>
        <v>-3</v>
      </c>
      <c r="AL54"/>
      <c r="AM54" s="12">
        <f t="shared" si="26"/>
        <v>0</v>
      </c>
      <c r="AN54" s="12">
        <f t="shared" si="27"/>
        <v>5</v>
      </c>
      <c r="AO54" s="12">
        <f t="shared" si="28"/>
        <v>1.5</v>
      </c>
      <c r="AP54" s="12">
        <f t="shared" si="29"/>
        <v>5</v>
      </c>
      <c r="AQ54" s="12">
        <f t="shared" si="56"/>
        <v>1.5</v>
      </c>
      <c r="AR54"/>
      <c r="AY54">
        <f t="shared" si="45"/>
        <v>-1.5</v>
      </c>
    </row>
    <row r="55" spans="1:56" x14ac:dyDescent="0.2">
      <c r="A55" s="70">
        <v>46159</v>
      </c>
      <c r="B55" s="52">
        <v>-1</v>
      </c>
      <c r="C55" s="13">
        <f t="shared" si="31"/>
        <v>29</v>
      </c>
      <c r="D55" s="14">
        <f t="shared" si="32"/>
        <v>18</v>
      </c>
      <c r="E55" s="79"/>
      <c r="F55" s="50">
        <v>-1</v>
      </c>
      <c r="G55" s="13">
        <f t="shared" si="33"/>
        <v>24</v>
      </c>
      <c r="H55" s="14">
        <f t="shared" si="34"/>
        <v>23</v>
      </c>
      <c r="I55" s="79"/>
      <c r="J55" s="50">
        <v>-1</v>
      </c>
      <c r="K55" s="13">
        <f t="shared" si="61"/>
        <v>26</v>
      </c>
      <c r="L55" s="14">
        <f t="shared" si="62"/>
        <v>18</v>
      </c>
      <c r="M55" s="79"/>
      <c r="N55" s="50">
        <v>-1</v>
      </c>
      <c r="O55" s="13">
        <f t="shared" si="43"/>
        <v>24</v>
      </c>
      <c r="P55" s="14">
        <f t="shared" si="44"/>
        <v>23</v>
      </c>
      <c r="Q55" s="79"/>
      <c r="R55" s="50">
        <v>-1</v>
      </c>
      <c r="S55" s="13">
        <f t="shared" si="65"/>
        <v>27</v>
      </c>
      <c r="T55" s="8">
        <f t="shared" si="66"/>
        <v>19</v>
      </c>
      <c r="U55" s="80"/>
      <c r="V55" s="52">
        <v>1</v>
      </c>
      <c r="W55" s="13">
        <f t="shared" si="59"/>
        <v>29</v>
      </c>
      <c r="X55" s="8">
        <f t="shared" si="60"/>
        <v>18</v>
      </c>
      <c r="Y55" s="80"/>
      <c r="Z55" s="67">
        <v>-1</v>
      </c>
      <c r="AA55" s="13">
        <f t="shared" si="23"/>
        <v>21</v>
      </c>
      <c r="AB55" s="14">
        <f t="shared" si="24"/>
        <v>25</v>
      </c>
      <c r="AE55" s="15">
        <f t="shared" si="46"/>
        <v>11</v>
      </c>
      <c r="AF55" s="15">
        <f t="shared" si="47"/>
        <v>1</v>
      </c>
      <c r="AG55" s="15">
        <f t="shared" si="48"/>
        <v>8</v>
      </c>
      <c r="AH55" s="15">
        <f t="shared" si="49"/>
        <v>1</v>
      </c>
      <c r="AI55" s="15">
        <f t="shared" si="50"/>
        <v>8</v>
      </c>
      <c r="AJ55" s="15">
        <f t="shared" si="25"/>
        <v>11</v>
      </c>
      <c r="AK55" s="61">
        <f t="shared" si="51"/>
        <v>-4</v>
      </c>
      <c r="AL55"/>
      <c r="AM55" s="12">
        <f t="shared" si="26"/>
        <v>0</v>
      </c>
      <c r="AN55" s="12">
        <f t="shared" si="27"/>
        <v>5</v>
      </c>
      <c r="AO55" s="12">
        <f t="shared" si="28"/>
        <v>1.5</v>
      </c>
      <c r="AP55" s="12">
        <f t="shared" si="29"/>
        <v>5</v>
      </c>
      <c r="AQ55" s="12">
        <f t="shared" si="56"/>
        <v>1.5</v>
      </c>
      <c r="AR55"/>
      <c r="AY55">
        <f t="shared" si="45"/>
        <v>-1.5</v>
      </c>
    </row>
    <row r="56" spans="1:56" x14ac:dyDescent="0.2">
      <c r="A56" s="70">
        <v>46160</v>
      </c>
      <c r="B56" s="52">
        <v>-1</v>
      </c>
      <c r="C56" s="13">
        <f t="shared" si="31"/>
        <v>29</v>
      </c>
      <c r="D56" s="14">
        <f t="shared" si="32"/>
        <v>19</v>
      </c>
      <c r="E56" s="79"/>
      <c r="F56" s="50">
        <v>-1</v>
      </c>
      <c r="G56" s="13">
        <f t="shared" si="33"/>
        <v>24</v>
      </c>
      <c r="H56" s="14">
        <f t="shared" si="34"/>
        <v>24</v>
      </c>
      <c r="I56" s="79"/>
      <c r="J56" s="50">
        <v>1</v>
      </c>
      <c r="K56" s="13">
        <f t="shared" si="61"/>
        <v>27</v>
      </c>
      <c r="L56" s="14">
        <f t="shared" si="62"/>
        <v>18</v>
      </c>
      <c r="M56" s="79"/>
      <c r="O56" s="13">
        <f t="shared" si="43"/>
        <v>24</v>
      </c>
      <c r="P56" s="14">
        <f t="shared" si="44"/>
        <v>23</v>
      </c>
      <c r="Q56" s="79"/>
      <c r="S56" s="13">
        <f t="shared" si="65"/>
        <v>27</v>
      </c>
      <c r="T56" s="8">
        <f t="shared" si="66"/>
        <v>19</v>
      </c>
      <c r="U56" s="80"/>
      <c r="V56" s="52">
        <v>-1</v>
      </c>
      <c r="W56" s="13">
        <f t="shared" si="59"/>
        <v>29</v>
      </c>
      <c r="X56" s="8">
        <f t="shared" si="60"/>
        <v>19</v>
      </c>
      <c r="Y56" s="80"/>
      <c r="Z56" s="67">
        <v>1</v>
      </c>
      <c r="AA56" s="13">
        <f t="shared" si="23"/>
        <v>22</v>
      </c>
      <c r="AB56" s="14">
        <f t="shared" si="24"/>
        <v>25</v>
      </c>
      <c r="AE56" s="15">
        <f t="shared" si="46"/>
        <v>10</v>
      </c>
      <c r="AF56" s="15">
        <f t="shared" si="47"/>
        <v>0</v>
      </c>
      <c r="AG56" s="15">
        <f t="shared" si="48"/>
        <v>9</v>
      </c>
      <c r="AH56" s="15">
        <f t="shared" si="49"/>
        <v>1</v>
      </c>
      <c r="AI56" s="15">
        <f t="shared" si="50"/>
        <v>8</v>
      </c>
      <c r="AJ56" s="15">
        <f t="shared" si="25"/>
        <v>10</v>
      </c>
      <c r="AK56" s="61">
        <f t="shared" si="51"/>
        <v>-3</v>
      </c>
      <c r="AL56"/>
      <c r="AM56" s="12">
        <f t="shared" si="26"/>
        <v>0</v>
      </c>
      <c r="AN56" s="12">
        <f t="shared" si="27"/>
        <v>5</v>
      </c>
      <c r="AO56" s="12">
        <f t="shared" si="28"/>
        <v>0.5</v>
      </c>
      <c r="AP56" s="12">
        <f t="shared" si="29"/>
        <v>4.5</v>
      </c>
      <c r="AQ56" s="12">
        <f t="shared" si="56"/>
        <v>1</v>
      </c>
      <c r="AR56"/>
      <c r="AY56">
        <f t="shared" si="45"/>
        <v>-0.5</v>
      </c>
    </row>
    <row r="57" spans="1:56" x14ac:dyDescent="0.2">
      <c r="A57" s="70">
        <v>46161</v>
      </c>
      <c r="B57" s="52">
        <v>-1</v>
      </c>
      <c r="C57" s="13">
        <f t="shared" si="31"/>
        <v>29</v>
      </c>
      <c r="D57" s="14">
        <f t="shared" si="32"/>
        <v>20</v>
      </c>
      <c r="E57" s="79"/>
      <c r="F57" s="50">
        <v>1</v>
      </c>
      <c r="G57" s="13">
        <f t="shared" si="33"/>
        <v>25</v>
      </c>
      <c r="H57" s="14">
        <f t="shared" si="34"/>
        <v>24</v>
      </c>
      <c r="I57" s="79"/>
      <c r="J57" s="50">
        <v>1</v>
      </c>
      <c r="K57" s="13">
        <f t="shared" si="61"/>
        <v>28</v>
      </c>
      <c r="L57" s="14">
        <f t="shared" si="62"/>
        <v>18</v>
      </c>
      <c r="M57" s="79"/>
      <c r="N57" s="50">
        <v>-1</v>
      </c>
      <c r="O57" s="13">
        <f t="shared" si="43"/>
        <v>24</v>
      </c>
      <c r="P57" s="14">
        <f t="shared" si="44"/>
        <v>24</v>
      </c>
      <c r="Q57" s="79"/>
      <c r="R57" s="50">
        <v>1</v>
      </c>
      <c r="S57" s="13">
        <f t="shared" si="65"/>
        <v>28</v>
      </c>
      <c r="T57" s="8">
        <f t="shared" si="66"/>
        <v>19</v>
      </c>
      <c r="U57" s="80"/>
      <c r="V57" s="52">
        <v>1</v>
      </c>
      <c r="W57" s="13">
        <f t="shared" si="59"/>
        <v>30</v>
      </c>
      <c r="X57" s="8">
        <f t="shared" si="60"/>
        <v>19</v>
      </c>
      <c r="Y57" s="80"/>
      <c r="Z57" s="67">
        <v>1</v>
      </c>
      <c r="AA57" s="13">
        <f t="shared" si="23"/>
        <v>23</v>
      </c>
      <c r="AB57" s="14">
        <f t="shared" si="24"/>
        <v>25</v>
      </c>
      <c r="AE57" s="15">
        <f t="shared" si="46"/>
        <v>9</v>
      </c>
      <c r="AF57" s="15">
        <f t="shared" si="47"/>
        <v>1</v>
      </c>
      <c r="AG57" s="15">
        <f t="shared" si="48"/>
        <v>10</v>
      </c>
      <c r="AH57" s="15">
        <f t="shared" si="49"/>
        <v>0</v>
      </c>
      <c r="AI57" s="15">
        <f t="shared" si="50"/>
        <v>9</v>
      </c>
      <c r="AJ57" s="15">
        <f t="shared" si="25"/>
        <v>11</v>
      </c>
      <c r="AK57" s="61">
        <f t="shared" si="51"/>
        <v>-2</v>
      </c>
      <c r="AL57"/>
      <c r="AM57" s="12">
        <f t="shared" si="26"/>
        <v>0.5</v>
      </c>
      <c r="AN57" s="12">
        <f t="shared" si="27"/>
        <v>4.5</v>
      </c>
      <c r="AO57" s="12">
        <f t="shared" si="28"/>
        <v>0</v>
      </c>
      <c r="AP57" s="12">
        <f t="shared" si="29"/>
        <v>5</v>
      </c>
      <c r="AQ57" s="12">
        <f t="shared" si="56"/>
        <v>0.5</v>
      </c>
      <c r="AR57"/>
      <c r="AY57">
        <f t="shared" si="45"/>
        <v>0.5</v>
      </c>
    </row>
    <row r="58" spans="1:56" x14ac:dyDescent="0.2">
      <c r="A58" s="70">
        <v>46162</v>
      </c>
      <c r="B58" s="52">
        <v>-1</v>
      </c>
      <c r="C58" s="13">
        <f t="shared" si="31"/>
        <v>29</v>
      </c>
      <c r="D58" s="14">
        <f t="shared" si="32"/>
        <v>21</v>
      </c>
      <c r="E58" s="79"/>
      <c r="F58" s="50">
        <v>1</v>
      </c>
      <c r="G58" s="13">
        <f t="shared" si="33"/>
        <v>26</v>
      </c>
      <c r="H58" s="14">
        <f t="shared" si="34"/>
        <v>24</v>
      </c>
      <c r="I58" s="79"/>
      <c r="J58" s="50">
        <v>1</v>
      </c>
      <c r="K58" s="13">
        <f t="shared" si="61"/>
        <v>29</v>
      </c>
      <c r="L58" s="14">
        <f t="shared" si="62"/>
        <v>18</v>
      </c>
      <c r="M58" s="79"/>
      <c r="N58" s="50">
        <v>1</v>
      </c>
      <c r="O58" s="13">
        <f t="shared" si="43"/>
        <v>25</v>
      </c>
      <c r="P58" s="14">
        <f t="shared" si="44"/>
        <v>24</v>
      </c>
      <c r="Q58" s="79"/>
      <c r="R58" s="50">
        <v>-1</v>
      </c>
      <c r="S58" s="13">
        <f t="shared" si="65"/>
        <v>28</v>
      </c>
      <c r="T58" s="8">
        <f t="shared" si="66"/>
        <v>20</v>
      </c>
      <c r="U58" s="80"/>
      <c r="V58" s="52">
        <v>1</v>
      </c>
      <c r="W58" s="13">
        <f t="shared" si="59"/>
        <v>31</v>
      </c>
      <c r="X58" s="8">
        <f t="shared" si="60"/>
        <v>19</v>
      </c>
      <c r="Y58" s="80"/>
      <c r="Z58" s="67">
        <v>1</v>
      </c>
      <c r="AA58" s="13">
        <f t="shared" si="23"/>
        <v>24</v>
      </c>
      <c r="AB58" s="14">
        <f t="shared" si="24"/>
        <v>25</v>
      </c>
      <c r="AE58" s="15">
        <f t="shared" si="46"/>
        <v>8</v>
      </c>
      <c r="AF58" s="15">
        <f t="shared" si="47"/>
        <v>2</v>
      </c>
      <c r="AG58" s="15">
        <f t="shared" si="48"/>
        <v>11</v>
      </c>
      <c r="AH58" s="15">
        <f t="shared" si="49"/>
        <v>1</v>
      </c>
      <c r="AI58" s="15">
        <f t="shared" si="50"/>
        <v>8</v>
      </c>
      <c r="AJ58" s="15">
        <f t="shared" si="25"/>
        <v>12</v>
      </c>
      <c r="AK58" s="61">
        <f t="shared" si="51"/>
        <v>-1</v>
      </c>
      <c r="AL58"/>
      <c r="AM58" s="12">
        <f t="shared" si="26"/>
        <v>1.5</v>
      </c>
      <c r="AN58" s="12">
        <f t="shared" si="27"/>
        <v>4.5</v>
      </c>
      <c r="AO58" s="12">
        <f t="shared" si="28"/>
        <v>0</v>
      </c>
      <c r="AP58" s="12">
        <f t="shared" si="29"/>
        <v>5</v>
      </c>
      <c r="AQ58" s="12">
        <f t="shared" si="56"/>
        <v>1.5</v>
      </c>
      <c r="AR58"/>
      <c r="AY58">
        <f t="shared" si="45"/>
        <v>1.5</v>
      </c>
    </row>
    <row r="59" spans="1:56" x14ac:dyDescent="0.2">
      <c r="A59" s="70">
        <v>46163</v>
      </c>
      <c r="C59" s="13">
        <f t="shared" si="31"/>
        <v>29</v>
      </c>
      <c r="D59" s="14">
        <f t="shared" si="32"/>
        <v>21</v>
      </c>
      <c r="E59" s="79"/>
      <c r="G59" s="13">
        <f t="shared" si="33"/>
        <v>26</v>
      </c>
      <c r="H59" s="14">
        <f t="shared" si="34"/>
        <v>24</v>
      </c>
      <c r="I59" s="79"/>
      <c r="K59" s="13">
        <f t="shared" si="61"/>
        <v>29</v>
      </c>
      <c r="L59" s="14">
        <f t="shared" si="62"/>
        <v>18</v>
      </c>
      <c r="M59" s="79"/>
      <c r="N59" s="50">
        <v>1</v>
      </c>
      <c r="O59" s="13">
        <f t="shared" si="43"/>
        <v>26</v>
      </c>
      <c r="P59" s="14">
        <f t="shared" si="44"/>
        <v>24</v>
      </c>
      <c r="Q59" s="79"/>
      <c r="R59" s="50">
        <v>-1</v>
      </c>
      <c r="S59" s="13">
        <f t="shared" si="65"/>
        <v>28</v>
      </c>
      <c r="T59" s="8">
        <f t="shared" si="66"/>
        <v>21</v>
      </c>
      <c r="U59" s="80"/>
      <c r="W59" s="13">
        <f t="shared" si="59"/>
        <v>31</v>
      </c>
      <c r="X59" s="8">
        <f t="shared" si="60"/>
        <v>19</v>
      </c>
      <c r="Y59" s="80"/>
      <c r="Z59" s="67">
        <v>-1</v>
      </c>
      <c r="AA59" s="13">
        <f t="shared" si="23"/>
        <v>24</v>
      </c>
      <c r="AB59" s="14">
        <f t="shared" si="24"/>
        <v>26</v>
      </c>
      <c r="AE59" s="15">
        <f t="shared" si="46"/>
        <v>8</v>
      </c>
      <c r="AF59" s="15">
        <f t="shared" si="47"/>
        <v>2</v>
      </c>
      <c r="AG59" s="15">
        <f t="shared" si="48"/>
        <v>11</v>
      </c>
      <c r="AH59" s="15">
        <f t="shared" si="49"/>
        <v>2</v>
      </c>
      <c r="AI59" s="15">
        <f t="shared" si="50"/>
        <v>7</v>
      </c>
      <c r="AJ59" s="15">
        <f t="shared" si="25"/>
        <v>12</v>
      </c>
      <c r="AK59" s="61">
        <f t="shared" si="51"/>
        <v>-2</v>
      </c>
      <c r="AL59"/>
      <c r="AM59" s="12">
        <f t="shared" si="26"/>
        <v>1.5</v>
      </c>
      <c r="AN59" s="12">
        <f t="shared" si="27"/>
        <v>4.5</v>
      </c>
      <c r="AO59" s="12">
        <f t="shared" si="28"/>
        <v>0</v>
      </c>
      <c r="AP59" s="12">
        <f t="shared" si="29"/>
        <v>4.5</v>
      </c>
      <c r="AQ59" s="12">
        <f t="shared" si="56"/>
        <v>2</v>
      </c>
      <c r="AR59"/>
      <c r="AY59">
        <f t="shared" si="45"/>
        <v>1.5</v>
      </c>
    </row>
    <row r="60" spans="1:56" x14ac:dyDescent="0.2">
      <c r="A60" s="70">
        <v>46164</v>
      </c>
      <c r="B60" s="52">
        <v>-1</v>
      </c>
      <c r="C60" s="13">
        <f t="shared" si="31"/>
        <v>29</v>
      </c>
      <c r="D60" s="14">
        <f t="shared" si="32"/>
        <v>22</v>
      </c>
      <c r="E60" s="79"/>
      <c r="G60" s="13">
        <f t="shared" si="33"/>
        <v>26</v>
      </c>
      <c r="H60" s="14">
        <f t="shared" si="34"/>
        <v>24</v>
      </c>
      <c r="I60" s="79"/>
      <c r="J60" s="50">
        <v>1</v>
      </c>
      <c r="K60" s="13">
        <f t="shared" si="61"/>
        <v>30</v>
      </c>
      <c r="L60" s="14">
        <f t="shared" si="62"/>
        <v>18</v>
      </c>
      <c r="M60" s="79"/>
      <c r="N60" s="50">
        <v>-1</v>
      </c>
      <c r="O60" s="13">
        <f t="shared" si="43"/>
        <v>26</v>
      </c>
      <c r="P60" s="14">
        <f t="shared" si="44"/>
        <v>25</v>
      </c>
      <c r="Q60" s="79"/>
      <c r="S60" s="13">
        <f t="shared" si="65"/>
        <v>28</v>
      </c>
      <c r="T60" s="8">
        <f t="shared" si="66"/>
        <v>21</v>
      </c>
      <c r="U60" s="80"/>
      <c r="V60" s="52">
        <v>-1</v>
      </c>
      <c r="W60" s="13">
        <f t="shared" si="59"/>
        <v>31</v>
      </c>
      <c r="X60" s="8">
        <f t="shared" si="60"/>
        <v>20</v>
      </c>
      <c r="Y60" s="80"/>
      <c r="Z60" s="67">
        <v>1</v>
      </c>
      <c r="AA60" s="13">
        <f t="shared" si="23"/>
        <v>25</v>
      </c>
      <c r="AB60" s="14">
        <f t="shared" si="24"/>
        <v>26</v>
      </c>
      <c r="AE60" s="15">
        <f t="shared" si="46"/>
        <v>7</v>
      </c>
      <c r="AF60" s="15">
        <f t="shared" si="47"/>
        <v>2</v>
      </c>
      <c r="AG60" s="15">
        <f t="shared" si="48"/>
        <v>12</v>
      </c>
      <c r="AH60" s="15">
        <f t="shared" si="49"/>
        <v>1</v>
      </c>
      <c r="AI60" s="15">
        <f t="shared" si="50"/>
        <v>7</v>
      </c>
      <c r="AJ60" s="15">
        <f t="shared" si="25"/>
        <v>11</v>
      </c>
      <c r="AK60" s="61">
        <f t="shared" si="51"/>
        <v>-1</v>
      </c>
      <c r="AL60"/>
      <c r="AM60" s="12">
        <f t="shared" si="26"/>
        <v>2.5</v>
      </c>
      <c r="AN60" s="12">
        <f t="shared" si="27"/>
        <v>5</v>
      </c>
      <c r="AO60" s="12">
        <f t="shared" si="28"/>
        <v>0</v>
      </c>
      <c r="AP60" s="12">
        <f t="shared" si="29"/>
        <v>5.5</v>
      </c>
      <c r="AQ60" s="12">
        <f t="shared" si="56"/>
        <v>2.5</v>
      </c>
      <c r="AR60"/>
      <c r="AY60">
        <f t="shared" si="45"/>
        <v>2.5</v>
      </c>
    </row>
    <row r="61" spans="1:56" x14ac:dyDescent="0.2">
      <c r="A61" s="70">
        <v>46165</v>
      </c>
      <c r="B61" s="15">
        <v>-1</v>
      </c>
      <c r="C61" s="13">
        <f t="shared" si="31"/>
        <v>29</v>
      </c>
      <c r="D61" s="14">
        <f t="shared" si="32"/>
        <v>23</v>
      </c>
      <c r="E61" s="79"/>
      <c r="F61" s="15">
        <v>0</v>
      </c>
      <c r="G61" s="13">
        <f t="shared" si="33"/>
        <v>27</v>
      </c>
      <c r="H61" s="14">
        <f t="shared" si="34"/>
        <v>25</v>
      </c>
      <c r="I61" s="79"/>
      <c r="J61" s="50">
        <v>-1</v>
      </c>
      <c r="K61" s="13">
        <f t="shared" si="61"/>
        <v>30</v>
      </c>
      <c r="L61" s="14">
        <f t="shared" si="62"/>
        <v>19</v>
      </c>
      <c r="M61" s="79"/>
      <c r="N61" s="50">
        <v>-1</v>
      </c>
      <c r="O61" s="13">
        <f t="shared" si="43"/>
        <v>26</v>
      </c>
      <c r="P61" s="14">
        <f t="shared" si="44"/>
        <v>26</v>
      </c>
      <c r="Q61" s="79"/>
      <c r="R61" s="15">
        <v>0</v>
      </c>
      <c r="S61" s="13">
        <f t="shared" si="65"/>
        <v>29</v>
      </c>
      <c r="T61" s="8">
        <f t="shared" si="66"/>
        <v>22</v>
      </c>
      <c r="U61" s="80"/>
      <c r="V61" s="52">
        <v>1</v>
      </c>
      <c r="W61" s="13">
        <f t="shared" si="59"/>
        <v>32</v>
      </c>
      <c r="X61" s="8">
        <f t="shared" si="60"/>
        <v>20</v>
      </c>
      <c r="Y61" s="80"/>
      <c r="Z61" s="81">
        <v>-1</v>
      </c>
      <c r="AA61" s="13">
        <f t="shared" si="23"/>
        <v>25</v>
      </c>
      <c r="AB61" s="14">
        <f t="shared" si="24"/>
        <v>27</v>
      </c>
      <c r="AE61" s="15">
        <f t="shared" si="46"/>
        <v>6</v>
      </c>
      <c r="AF61" s="15">
        <f t="shared" si="47"/>
        <v>2</v>
      </c>
      <c r="AG61" s="15">
        <f t="shared" si="48"/>
        <v>11</v>
      </c>
      <c r="AH61" s="15">
        <f t="shared" si="49"/>
        <v>0</v>
      </c>
      <c r="AI61" s="15">
        <f t="shared" si="50"/>
        <v>7</v>
      </c>
      <c r="AJ61" s="15">
        <f t="shared" si="25"/>
        <v>12</v>
      </c>
      <c r="AK61" s="61">
        <f t="shared" si="51"/>
        <v>-2</v>
      </c>
      <c r="AL61"/>
      <c r="AM61" s="12">
        <f t="shared" si="26"/>
        <v>2.5</v>
      </c>
      <c r="AN61" s="12">
        <f t="shared" si="27"/>
        <v>4.5</v>
      </c>
      <c r="AO61" s="12">
        <f t="shared" si="28"/>
        <v>0</v>
      </c>
      <c r="AP61" s="12">
        <f t="shared" si="29"/>
        <v>5.5</v>
      </c>
      <c r="AQ61" s="12">
        <f t="shared" si="56"/>
        <v>2</v>
      </c>
      <c r="AR61"/>
      <c r="AY61">
        <f t="shared" si="45"/>
        <v>2</v>
      </c>
    </row>
    <row r="62" spans="1:56" x14ac:dyDescent="0.2">
      <c r="A62" s="70">
        <v>46166</v>
      </c>
      <c r="B62" s="52">
        <v>-1</v>
      </c>
      <c r="C62" s="13">
        <f t="shared" si="31"/>
        <v>29</v>
      </c>
      <c r="D62" s="14">
        <f t="shared" si="32"/>
        <v>24</v>
      </c>
      <c r="E62" s="79"/>
      <c r="G62" s="13">
        <f t="shared" si="33"/>
        <v>27</v>
      </c>
      <c r="H62" s="14">
        <f t="shared" si="34"/>
        <v>25</v>
      </c>
      <c r="I62" s="79"/>
      <c r="J62" s="50">
        <v>-1</v>
      </c>
      <c r="K62" s="13">
        <f t="shared" si="61"/>
        <v>30</v>
      </c>
      <c r="L62" s="14">
        <f t="shared" si="62"/>
        <v>20</v>
      </c>
      <c r="M62" s="79"/>
      <c r="N62" s="50">
        <v>1</v>
      </c>
      <c r="O62" s="13">
        <f t="shared" si="43"/>
        <v>27</v>
      </c>
      <c r="P62" s="14">
        <f t="shared" si="44"/>
        <v>26</v>
      </c>
      <c r="Q62" s="79"/>
      <c r="S62" s="13">
        <f t="shared" si="65"/>
        <v>29</v>
      </c>
      <c r="T62" s="8">
        <f t="shared" si="66"/>
        <v>22</v>
      </c>
      <c r="U62" s="80"/>
      <c r="V62" s="52">
        <v>1</v>
      </c>
      <c r="W62" s="13">
        <f t="shared" si="59"/>
        <v>33</v>
      </c>
      <c r="X62" s="8">
        <f t="shared" si="60"/>
        <v>20</v>
      </c>
      <c r="Y62" s="80"/>
      <c r="Z62" s="67">
        <v>-1</v>
      </c>
      <c r="AA62" s="13">
        <f t="shared" si="23"/>
        <v>25</v>
      </c>
      <c r="AB62" s="14">
        <f t="shared" si="24"/>
        <v>28</v>
      </c>
      <c r="AE62" s="15">
        <f t="shared" si="46"/>
        <v>5</v>
      </c>
      <c r="AF62" s="15">
        <f t="shared" si="47"/>
        <v>2</v>
      </c>
      <c r="AG62" s="15">
        <f t="shared" si="48"/>
        <v>10</v>
      </c>
      <c r="AH62" s="15">
        <f t="shared" si="49"/>
        <v>1</v>
      </c>
      <c r="AI62" s="15">
        <f t="shared" si="50"/>
        <v>7</v>
      </c>
      <c r="AJ62" s="15">
        <f t="shared" si="25"/>
        <v>13</v>
      </c>
      <c r="AK62" s="61">
        <f t="shared" si="51"/>
        <v>-3</v>
      </c>
      <c r="AL62"/>
      <c r="AM62" s="12">
        <f t="shared" si="26"/>
        <v>2.5</v>
      </c>
      <c r="AN62" s="12">
        <f t="shared" si="27"/>
        <v>4</v>
      </c>
      <c r="AO62" s="12">
        <f t="shared" si="28"/>
        <v>0</v>
      </c>
      <c r="AP62" s="12">
        <f t="shared" si="29"/>
        <v>4.5</v>
      </c>
      <c r="AQ62" s="12">
        <f t="shared" si="56"/>
        <v>1.5</v>
      </c>
      <c r="AR62"/>
      <c r="AY62">
        <f t="shared" si="45"/>
        <v>1.5</v>
      </c>
    </row>
    <row r="63" spans="1:56" x14ac:dyDescent="0.2">
      <c r="A63" s="70">
        <v>46167</v>
      </c>
      <c r="B63" s="52">
        <v>-1</v>
      </c>
      <c r="C63" s="13">
        <f t="shared" si="31"/>
        <v>29</v>
      </c>
      <c r="D63" s="14">
        <f t="shared" si="32"/>
        <v>25</v>
      </c>
      <c r="E63" s="79"/>
      <c r="F63" s="50">
        <v>1</v>
      </c>
      <c r="G63" s="13">
        <f t="shared" si="33"/>
        <v>28</v>
      </c>
      <c r="H63" s="14">
        <f t="shared" si="34"/>
        <v>25</v>
      </c>
      <c r="I63" s="79"/>
      <c r="J63" s="50">
        <v>1</v>
      </c>
      <c r="K63" s="13">
        <f t="shared" si="61"/>
        <v>31</v>
      </c>
      <c r="L63" s="14">
        <f t="shared" si="62"/>
        <v>20</v>
      </c>
      <c r="M63" s="79"/>
      <c r="N63" s="50">
        <v>1</v>
      </c>
      <c r="O63" s="13">
        <f t="shared" si="43"/>
        <v>28</v>
      </c>
      <c r="P63" s="14">
        <f t="shared" si="44"/>
        <v>26</v>
      </c>
      <c r="Q63" s="79"/>
      <c r="R63" s="50">
        <v>-1</v>
      </c>
      <c r="S63" s="13">
        <f t="shared" si="65"/>
        <v>29</v>
      </c>
      <c r="T63" s="8">
        <f t="shared" si="66"/>
        <v>23</v>
      </c>
      <c r="U63" s="80"/>
      <c r="V63" s="52">
        <v>1</v>
      </c>
      <c r="W63" s="13">
        <f t="shared" si="59"/>
        <v>34</v>
      </c>
      <c r="X63" s="8">
        <f t="shared" si="60"/>
        <v>20</v>
      </c>
      <c r="Y63" s="80"/>
      <c r="Z63" s="67">
        <v>1</v>
      </c>
      <c r="AA63" s="13">
        <f t="shared" si="23"/>
        <v>26</v>
      </c>
      <c r="AB63" s="14">
        <f t="shared" si="24"/>
        <v>28</v>
      </c>
      <c r="AE63" s="15">
        <f t="shared" si="46"/>
        <v>4</v>
      </c>
      <c r="AF63" s="15">
        <f t="shared" si="47"/>
        <v>3</v>
      </c>
      <c r="AG63" s="15">
        <f t="shared" si="48"/>
        <v>11</v>
      </c>
      <c r="AH63" s="15">
        <f t="shared" si="49"/>
        <v>2</v>
      </c>
      <c r="AI63" s="15">
        <f t="shared" si="50"/>
        <v>6</v>
      </c>
      <c r="AJ63" s="15">
        <f t="shared" si="25"/>
        <v>14</v>
      </c>
      <c r="AK63" s="61">
        <f t="shared" si="51"/>
        <v>-2</v>
      </c>
      <c r="AL63"/>
      <c r="AM63" s="12">
        <f t="shared" si="26"/>
        <v>3.5</v>
      </c>
      <c r="AN63" s="12">
        <f t="shared" si="27"/>
        <v>4</v>
      </c>
      <c r="AO63" s="12">
        <f t="shared" si="28"/>
        <v>0</v>
      </c>
      <c r="AP63" s="12">
        <f t="shared" si="29"/>
        <v>4.5</v>
      </c>
      <c r="AQ63" s="12">
        <f t="shared" si="56"/>
        <v>2.5</v>
      </c>
      <c r="AR63"/>
      <c r="AY63">
        <f t="shared" si="45"/>
        <v>2.5</v>
      </c>
    </row>
    <row r="64" spans="1:56" x14ac:dyDescent="0.2">
      <c r="A64" s="70">
        <v>46168</v>
      </c>
      <c r="B64" s="52">
        <v>-1</v>
      </c>
      <c r="C64" s="13">
        <f t="shared" si="31"/>
        <v>29</v>
      </c>
      <c r="D64" s="14">
        <f t="shared" si="32"/>
        <v>26</v>
      </c>
      <c r="E64" s="79"/>
      <c r="F64" s="50">
        <v>1</v>
      </c>
      <c r="G64" s="13">
        <f t="shared" si="33"/>
        <v>29</v>
      </c>
      <c r="H64" s="14">
        <f t="shared" si="34"/>
        <v>25</v>
      </c>
      <c r="I64" s="79"/>
      <c r="J64" s="50">
        <v>1</v>
      </c>
      <c r="K64" s="13">
        <f t="shared" si="61"/>
        <v>32</v>
      </c>
      <c r="L64" s="14">
        <f t="shared" si="62"/>
        <v>20</v>
      </c>
      <c r="M64" s="79"/>
      <c r="N64" s="50">
        <v>1</v>
      </c>
      <c r="O64" s="13">
        <f t="shared" si="43"/>
        <v>29</v>
      </c>
      <c r="P64" s="14">
        <f t="shared" si="44"/>
        <v>26</v>
      </c>
      <c r="Q64" s="79"/>
      <c r="R64" s="50">
        <v>-1</v>
      </c>
      <c r="S64" s="13">
        <f t="shared" si="65"/>
        <v>29</v>
      </c>
      <c r="T64" s="8">
        <f t="shared" si="66"/>
        <v>24</v>
      </c>
      <c r="U64" s="80"/>
      <c r="V64" s="52">
        <v>1</v>
      </c>
      <c r="W64" s="13">
        <f t="shared" si="59"/>
        <v>35</v>
      </c>
      <c r="X64" s="8">
        <f t="shared" si="60"/>
        <v>20</v>
      </c>
      <c r="Y64" s="80"/>
      <c r="Z64" s="67">
        <v>1</v>
      </c>
      <c r="AA64" s="13">
        <f t="shared" si="23"/>
        <v>27</v>
      </c>
      <c r="AB64" s="14">
        <f t="shared" si="24"/>
        <v>28</v>
      </c>
      <c r="AE64" s="15">
        <f t="shared" si="46"/>
        <v>3</v>
      </c>
      <c r="AF64" s="15">
        <f t="shared" si="47"/>
        <v>4</v>
      </c>
      <c r="AG64" s="15">
        <f t="shared" si="48"/>
        <v>12</v>
      </c>
      <c r="AH64" s="15">
        <f t="shared" si="49"/>
        <v>3</v>
      </c>
      <c r="AI64" s="15">
        <f t="shared" si="50"/>
        <v>5</v>
      </c>
      <c r="AJ64" s="15">
        <f t="shared" si="25"/>
        <v>15</v>
      </c>
      <c r="AK64" s="61">
        <f t="shared" si="51"/>
        <v>-1</v>
      </c>
      <c r="AL64"/>
      <c r="AM64" s="12">
        <f t="shared" si="26"/>
        <v>4.5</v>
      </c>
      <c r="AN64" s="12">
        <f t="shared" si="27"/>
        <v>4</v>
      </c>
      <c r="AO64" s="12">
        <f t="shared" si="28"/>
        <v>0</v>
      </c>
      <c r="AP64" s="12">
        <f t="shared" si="29"/>
        <v>4.5</v>
      </c>
      <c r="AQ64" s="12">
        <f t="shared" si="56"/>
        <v>3.5</v>
      </c>
      <c r="AR64"/>
      <c r="AY64">
        <f t="shared" si="45"/>
        <v>3.5</v>
      </c>
    </row>
    <row r="65" spans="1:51" x14ac:dyDescent="0.2">
      <c r="A65" s="70">
        <v>46169</v>
      </c>
      <c r="B65" s="52">
        <v>1</v>
      </c>
      <c r="C65" s="13">
        <f t="shared" si="31"/>
        <v>30</v>
      </c>
      <c r="D65" s="14">
        <f t="shared" si="32"/>
        <v>26</v>
      </c>
      <c r="E65" s="79"/>
      <c r="F65" s="50">
        <v>-1</v>
      </c>
      <c r="G65" s="13">
        <f t="shared" si="33"/>
        <v>29</v>
      </c>
      <c r="H65" s="14">
        <f t="shared" si="34"/>
        <v>26</v>
      </c>
      <c r="I65" s="79"/>
      <c r="J65" s="50">
        <v>1</v>
      </c>
      <c r="K65" s="13">
        <f t="shared" ref="K65:K73" si="67">K64+IF(ISBLANK(J65),0,IF(J65=0,1,IF(J65&gt;0,J65,0)))</f>
        <v>33</v>
      </c>
      <c r="L65" s="14">
        <f t="shared" ref="L65:L73" si="68">L64+IF(ISBLANK(J65),0,IF(J65=0,1,IF(J65&lt;0,-J65,0)))</f>
        <v>20</v>
      </c>
      <c r="M65" s="79"/>
      <c r="N65" s="50">
        <v>-1</v>
      </c>
      <c r="O65" s="13">
        <f t="shared" ref="O65" si="69">O64+IF(ISBLANK(N65),0,IF(N65=0,1,IF(N65&gt;0,N65,0)))</f>
        <v>29</v>
      </c>
      <c r="P65" s="14">
        <f t="shared" ref="P65" si="70">P64+IF(ISBLANK(N65),0,IF(N65=0,1,IF(N65&lt;0,-N65,0)))</f>
        <v>27</v>
      </c>
      <c r="Q65" s="79"/>
      <c r="R65" s="50">
        <v>-1</v>
      </c>
      <c r="S65" s="13">
        <f t="shared" si="65"/>
        <v>29</v>
      </c>
      <c r="T65" s="8">
        <f t="shared" si="66"/>
        <v>25</v>
      </c>
      <c r="U65" s="80"/>
      <c r="V65" s="15">
        <v>1</v>
      </c>
      <c r="W65" s="13">
        <f t="shared" si="59"/>
        <v>36</v>
      </c>
      <c r="X65" s="8">
        <f t="shared" si="60"/>
        <v>20</v>
      </c>
      <c r="Y65" s="80"/>
      <c r="Z65" s="67">
        <v>1</v>
      </c>
      <c r="AA65" s="13">
        <f t="shared" si="23"/>
        <v>28</v>
      </c>
      <c r="AB65" s="14">
        <f t="shared" si="24"/>
        <v>28</v>
      </c>
      <c r="AE65" s="15">
        <f t="shared" si="46"/>
        <v>4</v>
      </c>
      <c r="AF65" s="15">
        <f t="shared" si="47"/>
        <v>3</v>
      </c>
      <c r="AG65" s="15">
        <f t="shared" si="48"/>
        <v>13</v>
      </c>
      <c r="AH65" s="15">
        <f t="shared" si="49"/>
        <v>2</v>
      </c>
      <c r="AI65" s="15">
        <f t="shared" si="50"/>
        <v>4</v>
      </c>
      <c r="AJ65" s="15">
        <f t="shared" si="25"/>
        <v>16</v>
      </c>
      <c r="AK65" s="61">
        <f t="shared" si="51"/>
        <v>0</v>
      </c>
      <c r="AL65"/>
      <c r="AM65" s="12">
        <f t="shared" si="26"/>
        <v>4.5</v>
      </c>
      <c r="AN65" s="12">
        <f t="shared" si="27"/>
        <v>5</v>
      </c>
      <c r="AO65" s="12">
        <f t="shared" si="28"/>
        <v>0</v>
      </c>
      <c r="AP65" s="12">
        <f t="shared" si="29"/>
        <v>5.5</v>
      </c>
      <c r="AQ65" s="12">
        <f t="shared" si="56"/>
        <v>4.5</v>
      </c>
      <c r="AR65"/>
      <c r="AY65">
        <f t="shared" si="45"/>
        <v>4.5</v>
      </c>
    </row>
    <row r="66" spans="1:51" x14ac:dyDescent="0.2">
      <c r="A66" s="70">
        <v>46170</v>
      </c>
      <c r="B66" s="52">
        <v>1</v>
      </c>
      <c r="C66" s="13">
        <f t="shared" si="31"/>
        <v>31</v>
      </c>
      <c r="D66" s="14">
        <f t="shared" si="32"/>
        <v>26</v>
      </c>
      <c r="E66" s="79"/>
      <c r="G66" s="13">
        <f t="shared" si="33"/>
        <v>29</v>
      </c>
      <c r="H66" s="14">
        <f t="shared" si="34"/>
        <v>26</v>
      </c>
      <c r="I66" s="79"/>
      <c r="K66" s="13">
        <f t="shared" si="67"/>
        <v>33</v>
      </c>
      <c r="L66" s="14">
        <f t="shared" si="68"/>
        <v>20</v>
      </c>
      <c r="M66" s="79"/>
      <c r="N66" s="50">
        <v>-1</v>
      </c>
      <c r="O66" s="13">
        <f t="shared" si="43"/>
        <v>29</v>
      </c>
      <c r="P66" s="14">
        <f t="shared" si="44"/>
        <v>28</v>
      </c>
      <c r="Q66" s="79"/>
      <c r="S66" s="13">
        <f t="shared" si="65"/>
        <v>29</v>
      </c>
      <c r="T66" s="8">
        <f t="shared" si="66"/>
        <v>25</v>
      </c>
      <c r="U66" s="80"/>
      <c r="W66" s="13">
        <f t="shared" si="59"/>
        <v>36</v>
      </c>
      <c r="X66" s="8">
        <f t="shared" si="60"/>
        <v>20</v>
      </c>
      <c r="Y66" s="80"/>
      <c r="Z66" s="67">
        <v>1</v>
      </c>
      <c r="AA66" s="13">
        <f t="shared" si="23"/>
        <v>29</v>
      </c>
      <c r="AB66" s="14">
        <f t="shared" si="24"/>
        <v>28</v>
      </c>
      <c r="AE66" s="15">
        <f t="shared" si="46"/>
        <v>5</v>
      </c>
      <c r="AF66" s="15">
        <f t="shared" si="47"/>
        <v>3</v>
      </c>
      <c r="AG66" s="15">
        <f t="shared" si="48"/>
        <v>13</v>
      </c>
      <c r="AH66" s="15">
        <f t="shared" si="49"/>
        <v>1</v>
      </c>
      <c r="AI66" s="15">
        <f t="shared" si="50"/>
        <v>4</v>
      </c>
      <c r="AJ66" s="15">
        <f t="shared" si="25"/>
        <v>16</v>
      </c>
      <c r="AK66" s="61">
        <f t="shared" si="51"/>
        <v>1</v>
      </c>
      <c r="AL66"/>
      <c r="AM66" s="12">
        <f t="shared" si="26"/>
        <v>4</v>
      </c>
      <c r="AN66" s="12">
        <f t="shared" si="27"/>
        <v>5</v>
      </c>
      <c r="AO66" s="12">
        <f t="shared" si="28"/>
        <v>0</v>
      </c>
      <c r="AP66" s="12">
        <f t="shared" si="29"/>
        <v>6</v>
      </c>
      <c r="AQ66" s="12">
        <f t="shared" si="56"/>
        <v>4.5</v>
      </c>
      <c r="AR66"/>
      <c r="AY66">
        <f t="shared" ref="AY66:AY97" si="71">IF(AO66=0,MIN(AM66:AN66,AP66:AQ66),0-AO66)</f>
        <v>4</v>
      </c>
    </row>
    <row r="67" spans="1:51" x14ac:dyDescent="0.2">
      <c r="A67" s="70">
        <v>46171</v>
      </c>
      <c r="B67" s="52">
        <v>-1</v>
      </c>
      <c r="C67" s="13">
        <f t="shared" si="31"/>
        <v>31</v>
      </c>
      <c r="D67" s="14">
        <f t="shared" si="32"/>
        <v>27</v>
      </c>
      <c r="E67" s="79"/>
      <c r="F67" s="50">
        <v>-1</v>
      </c>
      <c r="G67" s="13">
        <f t="shared" si="33"/>
        <v>29</v>
      </c>
      <c r="H67" s="14">
        <f t="shared" si="34"/>
        <v>27</v>
      </c>
      <c r="I67" s="79"/>
      <c r="J67" s="50">
        <v>1</v>
      </c>
      <c r="K67" s="13">
        <f t="shared" si="67"/>
        <v>34</v>
      </c>
      <c r="L67" s="14">
        <f t="shared" si="68"/>
        <v>20</v>
      </c>
      <c r="M67" s="79"/>
      <c r="N67" s="50">
        <v>1</v>
      </c>
      <c r="O67" s="13">
        <f t="shared" si="43"/>
        <v>30</v>
      </c>
      <c r="P67" s="14">
        <f t="shared" si="44"/>
        <v>28</v>
      </c>
      <c r="Q67" s="79"/>
      <c r="R67" s="50">
        <v>1</v>
      </c>
      <c r="S67" s="13">
        <f t="shared" si="65"/>
        <v>30</v>
      </c>
      <c r="T67" s="8">
        <f t="shared" si="66"/>
        <v>25</v>
      </c>
      <c r="U67" s="80"/>
      <c r="V67" s="15">
        <v>1</v>
      </c>
      <c r="W67" s="13">
        <f t="shared" si="59"/>
        <v>37</v>
      </c>
      <c r="X67" s="8">
        <f t="shared" si="60"/>
        <v>20</v>
      </c>
      <c r="Y67" s="80"/>
      <c r="Z67" s="67"/>
      <c r="AA67" s="13">
        <f t="shared" si="23"/>
        <v>29</v>
      </c>
      <c r="AB67" s="14">
        <f t="shared" si="24"/>
        <v>28</v>
      </c>
      <c r="AE67" s="15">
        <f t="shared" ref="AE67:AE98" si="72">C67-D67</f>
        <v>4</v>
      </c>
      <c r="AF67" s="15">
        <f t="shared" ref="AF67:AF98" si="73">G67-H67</f>
        <v>2</v>
      </c>
      <c r="AG67" s="15">
        <f t="shared" ref="AG67:AG98" si="74">K67-L67</f>
        <v>14</v>
      </c>
      <c r="AH67" s="15">
        <f t="shared" ref="AH67:AH98" si="75">O67-P67</f>
        <v>2</v>
      </c>
      <c r="AI67" s="15">
        <f t="shared" ref="AI67:AI98" si="76">S67-T67</f>
        <v>5</v>
      </c>
      <c r="AJ67" s="15">
        <f t="shared" si="25"/>
        <v>17</v>
      </c>
      <c r="AK67" s="61">
        <f t="shared" ref="AK67:AK98" si="77">AA67-AB67</f>
        <v>1</v>
      </c>
      <c r="AL67"/>
      <c r="AM67" s="12">
        <f t="shared" si="26"/>
        <v>5</v>
      </c>
      <c r="AN67" s="12">
        <f t="shared" si="27"/>
        <v>6</v>
      </c>
      <c r="AO67" s="12">
        <f t="shared" si="28"/>
        <v>0</v>
      </c>
      <c r="AP67" s="12">
        <f t="shared" si="29"/>
        <v>6</v>
      </c>
      <c r="AQ67" s="12">
        <f t="shared" si="56"/>
        <v>4.5</v>
      </c>
      <c r="AR67"/>
      <c r="AY67">
        <f t="shared" si="71"/>
        <v>4.5</v>
      </c>
    </row>
    <row r="68" spans="1:51" x14ac:dyDescent="0.2">
      <c r="A68" s="70">
        <v>46172</v>
      </c>
      <c r="B68" s="15">
        <v>1</v>
      </c>
      <c r="C68" s="13">
        <f t="shared" si="31"/>
        <v>32</v>
      </c>
      <c r="D68" s="14">
        <f t="shared" si="32"/>
        <v>27</v>
      </c>
      <c r="E68" s="79"/>
      <c r="F68" s="15">
        <v>-1</v>
      </c>
      <c r="G68" s="13">
        <f t="shared" si="33"/>
        <v>29</v>
      </c>
      <c r="H68" s="14">
        <f t="shared" si="34"/>
        <v>28</v>
      </c>
      <c r="I68" s="79"/>
      <c r="J68" s="15">
        <v>-1</v>
      </c>
      <c r="K68" s="13">
        <f t="shared" si="67"/>
        <v>34</v>
      </c>
      <c r="L68" s="14">
        <f t="shared" si="68"/>
        <v>21</v>
      </c>
      <c r="M68" s="79"/>
      <c r="N68" s="15">
        <v>1</v>
      </c>
      <c r="O68" s="13">
        <f t="shared" si="43"/>
        <v>31</v>
      </c>
      <c r="P68" s="14">
        <f t="shared" si="44"/>
        <v>28</v>
      </c>
      <c r="Q68" s="79"/>
      <c r="R68" s="15">
        <v>-1</v>
      </c>
      <c r="S68" s="13">
        <f t="shared" si="65"/>
        <v>30</v>
      </c>
      <c r="T68" s="8">
        <f t="shared" si="66"/>
        <v>26</v>
      </c>
      <c r="U68" s="80"/>
      <c r="V68" s="52">
        <v>-1</v>
      </c>
      <c r="W68" s="13">
        <f>W67+IF(ISBLANK(V68),0,IF(V68=0,1,IF(V68&gt;0,V68,0)))</f>
        <v>37</v>
      </c>
      <c r="X68" s="8">
        <f>X67+IF(ISBLANK(V68),0,IF(V68=0,1,IF(V68&lt;0,-V68,0)))</f>
        <v>21</v>
      </c>
      <c r="Y68" s="80"/>
      <c r="Z68" s="67">
        <v>1</v>
      </c>
      <c r="AA68" s="13">
        <f t="shared" ref="AA68:AA131" si="78">AA67+IF(ISBLANK(Z68),0,IF(Z68=0,1,IF(Z68&gt;0,Z68,0)))</f>
        <v>30</v>
      </c>
      <c r="AB68" s="14">
        <f t="shared" ref="AB68:AB131" si="79">AB67+IF(ISBLANK(Z68),0,IF(Z68=0,1,IF(Z68&lt;0,-Z68,0)))</f>
        <v>28</v>
      </c>
      <c r="AE68" s="15">
        <f t="shared" si="72"/>
        <v>5</v>
      </c>
      <c r="AF68" s="15">
        <f t="shared" si="73"/>
        <v>1</v>
      </c>
      <c r="AG68" s="15">
        <f t="shared" si="74"/>
        <v>13</v>
      </c>
      <c r="AH68" s="15">
        <f t="shared" si="75"/>
        <v>3</v>
      </c>
      <c r="AI68" s="15">
        <f t="shared" si="76"/>
        <v>4</v>
      </c>
      <c r="AJ68" s="15">
        <f t="shared" ref="AJ68:AJ131" si="80">W68-X68</f>
        <v>16</v>
      </c>
      <c r="AK68" s="61">
        <f t="shared" si="77"/>
        <v>2</v>
      </c>
      <c r="AL68"/>
      <c r="AM68" s="12">
        <f t="shared" ref="AM68:AM131" si="81">(MAX($AE68:$AI68)-AE68)/2</f>
        <v>4</v>
      </c>
      <c r="AN68" s="12">
        <f t="shared" ref="AN68:AN131" si="82">(MAX($AE68:$AI68)-AF68)/2</f>
        <v>6</v>
      </c>
      <c r="AO68" s="12">
        <f t="shared" ref="AO68:AO131" si="83">(MAX($AE68:$AI68)-AG68)/2</f>
        <v>0</v>
      </c>
      <c r="AP68" s="12">
        <f t="shared" ref="AP68:AP131" si="84">(MAX($AE68:$AI68)-AH68)/2</f>
        <v>5</v>
      </c>
      <c r="AQ68" s="12">
        <f t="shared" ref="AQ68:AQ99" si="85">(MAX($AE68:$AI68)-AI68)/2</f>
        <v>4.5</v>
      </c>
      <c r="AR68"/>
      <c r="AY68">
        <f t="shared" si="71"/>
        <v>4</v>
      </c>
    </row>
    <row r="69" spans="1:51" x14ac:dyDescent="0.2">
      <c r="A69" s="70">
        <v>46173</v>
      </c>
      <c r="B69" s="52">
        <v>-1</v>
      </c>
      <c r="C69" s="13">
        <f t="shared" si="31"/>
        <v>32</v>
      </c>
      <c r="D69" s="14">
        <f t="shared" si="32"/>
        <v>28</v>
      </c>
      <c r="E69" s="79"/>
      <c r="F69" s="50">
        <v>1</v>
      </c>
      <c r="G69" s="13">
        <f t="shared" si="33"/>
        <v>30</v>
      </c>
      <c r="H69" s="14">
        <f t="shared" si="34"/>
        <v>28</v>
      </c>
      <c r="I69" s="79"/>
      <c r="J69" s="50">
        <v>1</v>
      </c>
      <c r="K69" s="13">
        <f t="shared" si="67"/>
        <v>35</v>
      </c>
      <c r="L69" s="14">
        <f t="shared" si="68"/>
        <v>21</v>
      </c>
      <c r="M69" s="79"/>
      <c r="N69" s="50">
        <v>1</v>
      </c>
      <c r="O69" s="13">
        <f t="shared" si="43"/>
        <v>32</v>
      </c>
      <c r="P69" s="14">
        <f t="shared" si="44"/>
        <v>28</v>
      </c>
      <c r="Q69" s="79"/>
      <c r="R69" s="50">
        <v>1</v>
      </c>
      <c r="S69" s="13">
        <f t="shared" si="65"/>
        <v>31</v>
      </c>
      <c r="T69" s="8">
        <f t="shared" si="66"/>
        <v>26</v>
      </c>
      <c r="U69" s="80"/>
      <c r="V69" s="52">
        <v>1</v>
      </c>
      <c r="W69" s="13">
        <f t="shared" si="59"/>
        <v>38</v>
      </c>
      <c r="X69" s="8">
        <f t="shared" si="60"/>
        <v>21</v>
      </c>
      <c r="Y69" s="80"/>
      <c r="Z69" s="67">
        <v>1</v>
      </c>
      <c r="AA69" s="13">
        <f t="shared" si="78"/>
        <v>31</v>
      </c>
      <c r="AB69" s="14">
        <f t="shared" si="79"/>
        <v>28</v>
      </c>
      <c r="AE69" s="15">
        <f t="shared" si="72"/>
        <v>4</v>
      </c>
      <c r="AF69" s="15">
        <f t="shared" si="73"/>
        <v>2</v>
      </c>
      <c r="AG69" s="15">
        <f t="shared" si="74"/>
        <v>14</v>
      </c>
      <c r="AH69" s="15">
        <f t="shared" si="75"/>
        <v>4</v>
      </c>
      <c r="AI69" s="15">
        <f t="shared" si="76"/>
        <v>5</v>
      </c>
      <c r="AJ69" s="15">
        <f t="shared" si="80"/>
        <v>17</v>
      </c>
      <c r="AK69" s="61">
        <f t="shared" si="77"/>
        <v>3</v>
      </c>
      <c r="AL69"/>
      <c r="AM69" s="12">
        <f t="shared" si="81"/>
        <v>5</v>
      </c>
      <c r="AN69" s="12">
        <f t="shared" si="82"/>
        <v>6</v>
      </c>
      <c r="AO69" s="12">
        <f t="shared" si="83"/>
        <v>0</v>
      </c>
      <c r="AP69" s="12">
        <f t="shared" si="84"/>
        <v>5</v>
      </c>
      <c r="AQ69" s="12">
        <f t="shared" si="85"/>
        <v>4.5</v>
      </c>
      <c r="AR69"/>
      <c r="AY69">
        <f t="shared" si="71"/>
        <v>4.5</v>
      </c>
    </row>
    <row r="70" spans="1:51" x14ac:dyDescent="0.2">
      <c r="A70" s="70">
        <v>46174</v>
      </c>
      <c r="C70" s="13">
        <f t="shared" si="31"/>
        <v>32</v>
      </c>
      <c r="D70" s="14">
        <f t="shared" si="32"/>
        <v>28</v>
      </c>
      <c r="E70" s="79"/>
      <c r="F70" s="50">
        <v>-1</v>
      </c>
      <c r="G70" s="13">
        <f t="shared" si="33"/>
        <v>30</v>
      </c>
      <c r="H70" s="14">
        <f t="shared" si="34"/>
        <v>29</v>
      </c>
      <c r="I70" s="79"/>
      <c r="J70" s="50">
        <v>1</v>
      </c>
      <c r="K70" s="13">
        <f t="shared" si="67"/>
        <v>36</v>
      </c>
      <c r="L70" s="14">
        <f t="shared" si="68"/>
        <v>21</v>
      </c>
      <c r="M70" s="79"/>
      <c r="O70" s="13">
        <f t="shared" si="43"/>
        <v>32</v>
      </c>
      <c r="P70" s="14">
        <f t="shared" si="44"/>
        <v>28</v>
      </c>
      <c r="Q70" s="79"/>
      <c r="R70" s="50">
        <v>-1</v>
      </c>
      <c r="S70" s="13">
        <f t="shared" si="65"/>
        <v>31</v>
      </c>
      <c r="T70" s="8">
        <f t="shared" si="66"/>
        <v>27</v>
      </c>
      <c r="U70" s="80"/>
      <c r="V70" s="52">
        <v>-1</v>
      </c>
      <c r="W70" s="13">
        <f t="shared" si="59"/>
        <v>38</v>
      </c>
      <c r="X70" s="8">
        <f t="shared" si="60"/>
        <v>22</v>
      </c>
      <c r="Y70" s="80"/>
      <c r="Z70" s="67">
        <v>1</v>
      </c>
      <c r="AA70" s="13">
        <f t="shared" si="78"/>
        <v>32</v>
      </c>
      <c r="AB70" s="14">
        <f t="shared" si="79"/>
        <v>28</v>
      </c>
      <c r="AE70" s="15">
        <f t="shared" si="72"/>
        <v>4</v>
      </c>
      <c r="AF70" s="15">
        <f t="shared" si="73"/>
        <v>1</v>
      </c>
      <c r="AG70" s="15">
        <f t="shared" si="74"/>
        <v>15</v>
      </c>
      <c r="AH70" s="15">
        <f t="shared" si="75"/>
        <v>4</v>
      </c>
      <c r="AI70" s="15">
        <f t="shared" si="76"/>
        <v>4</v>
      </c>
      <c r="AJ70" s="15">
        <f t="shared" si="80"/>
        <v>16</v>
      </c>
      <c r="AK70" s="61">
        <f t="shared" si="77"/>
        <v>4</v>
      </c>
      <c r="AL70"/>
      <c r="AM70" s="12">
        <f t="shared" si="81"/>
        <v>5.5</v>
      </c>
      <c r="AN70" s="12">
        <f t="shared" si="82"/>
        <v>7</v>
      </c>
      <c r="AO70" s="12">
        <f t="shared" si="83"/>
        <v>0</v>
      </c>
      <c r="AP70" s="12">
        <f t="shared" si="84"/>
        <v>5.5</v>
      </c>
      <c r="AQ70" s="12">
        <f t="shared" si="85"/>
        <v>5.5</v>
      </c>
      <c r="AR70"/>
      <c r="AY70">
        <f t="shared" si="71"/>
        <v>5.5</v>
      </c>
    </row>
    <row r="71" spans="1:51" x14ac:dyDescent="0.2">
      <c r="A71" s="70">
        <v>46175</v>
      </c>
      <c r="B71" s="52">
        <v>-1</v>
      </c>
      <c r="C71" s="13">
        <f t="shared" si="31"/>
        <v>32</v>
      </c>
      <c r="D71" s="14">
        <f t="shared" si="32"/>
        <v>29</v>
      </c>
      <c r="E71" s="79"/>
      <c r="F71" s="50">
        <v>1</v>
      </c>
      <c r="G71" s="13">
        <f t="shared" si="33"/>
        <v>31</v>
      </c>
      <c r="H71" s="14">
        <f t="shared" si="34"/>
        <v>29</v>
      </c>
      <c r="I71" s="79"/>
      <c r="J71" s="50">
        <v>1</v>
      </c>
      <c r="K71" s="13">
        <f t="shared" si="67"/>
        <v>37</v>
      </c>
      <c r="L71" s="14">
        <f t="shared" si="68"/>
        <v>21</v>
      </c>
      <c r="M71" s="79"/>
      <c r="N71" s="50">
        <v>1</v>
      </c>
      <c r="O71" s="13">
        <f t="shared" si="43"/>
        <v>33</v>
      </c>
      <c r="P71" s="14">
        <f t="shared" si="44"/>
        <v>28</v>
      </c>
      <c r="Q71" s="79"/>
      <c r="R71" s="50">
        <v>-1</v>
      </c>
      <c r="S71" s="13">
        <f t="shared" si="65"/>
        <v>31</v>
      </c>
      <c r="T71" s="8">
        <f t="shared" si="66"/>
        <v>28</v>
      </c>
      <c r="U71" s="80"/>
      <c r="V71" s="52">
        <v>1</v>
      </c>
      <c r="W71" s="13">
        <f t="shared" si="59"/>
        <v>39</v>
      </c>
      <c r="X71" s="8">
        <f t="shared" si="60"/>
        <v>22</v>
      </c>
      <c r="Y71" s="80"/>
      <c r="Z71" s="67">
        <v>1</v>
      </c>
      <c r="AA71" s="13">
        <f t="shared" si="78"/>
        <v>33</v>
      </c>
      <c r="AB71" s="14">
        <f t="shared" si="79"/>
        <v>28</v>
      </c>
      <c r="AE71" s="15">
        <f t="shared" si="72"/>
        <v>3</v>
      </c>
      <c r="AF71" s="15">
        <f t="shared" si="73"/>
        <v>2</v>
      </c>
      <c r="AG71" s="15">
        <f t="shared" si="74"/>
        <v>16</v>
      </c>
      <c r="AH71" s="15">
        <f t="shared" si="75"/>
        <v>5</v>
      </c>
      <c r="AI71" s="15">
        <f t="shared" si="76"/>
        <v>3</v>
      </c>
      <c r="AJ71" s="15">
        <f t="shared" si="80"/>
        <v>17</v>
      </c>
      <c r="AK71" s="61">
        <f t="shared" si="77"/>
        <v>5</v>
      </c>
      <c r="AL71"/>
      <c r="AM71" s="12">
        <f t="shared" si="81"/>
        <v>6.5</v>
      </c>
      <c r="AN71" s="12">
        <f t="shared" si="82"/>
        <v>7</v>
      </c>
      <c r="AO71" s="12">
        <f t="shared" si="83"/>
        <v>0</v>
      </c>
      <c r="AP71" s="12">
        <f t="shared" si="84"/>
        <v>5.5</v>
      </c>
      <c r="AQ71" s="12">
        <f t="shared" si="85"/>
        <v>6.5</v>
      </c>
      <c r="AR71"/>
      <c r="AY71">
        <f t="shared" si="71"/>
        <v>5.5</v>
      </c>
    </row>
    <row r="72" spans="1:51" x14ac:dyDescent="0.2">
      <c r="A72" s="70">
        <v>46176</v>
      </c>
      <c r="B72" s="15">
        <v>-1</v>
      </c>
      <c r="C72" s="13">
        <f t="shared" si="31"/>
        <v>32</v>
      </c>
      <c r="D72" s="14">
        <f t="shared" si="32"/>
        <v>30</v>
      </c>
      <c r="E72" s="79"/>
      <c r="F72" s="50">
        <v>-1</v>
      </c>
      <c r="G72" s="13">
        <f t="shared" si="33"/>
        <v>31</v>
      </c>
      <c r="H72" s="14">
        <f t="shared" si="34"/>
        <v>30</v>
      </c>
      <c r="I72" s="79"/>
      <c r="J72" s="50">
        <v>-1</v>
      </c>
      <c r="K72" s="13">
        <f t="shared" si="67"/>
        <v>37</v>
      </c>
      <c r="L72" s="14">
        <f t="shared" si="68"/>
        <v>22</v>
      </c>
      <c r="M72" s="79"/>
      <c r="N72" s="15">
        <v>-1</v>
      </c>
      <c r="O72" s="13">
        <f t="shared" si="43"/>
        <v>33</v>
      </c>
      <c r="P72" s="14">
        <f t="shared" si="44"/>
        <v>29</v>
      </c>
      <c r="Q72" s="79"/>
      <c r="R72" s="15">
        <v>1</v>
      </c>
      <c r="S72" s="13">
        <f t="shared" si="65"/>
        <v>32</v>
      </c>
      <c r="T72" s="8">
        <f t="shared" si="66"/>
        <v>28</v>
      </c>
      <c r="U72" s="80"/>
      <c r="V72" s="15">
        <v>1</v>
      </c>
      <c r="W72" s="13">
        <f t="shared" si="59"/>
        <v>40</v>
      </c>
      <c r="X72" s="8">
        <f t="shared" si="60"/>
        <v>22</v>
      </c>
      <c r="Y72" s="80"/>
      <c r="Z72" s="67">
        <v>-1</v>
      </c>
      <c r="AA72" s="13">
        <f t="shared" si="78"/>
        <v>33</v>
      </c>
      <c r="AB72" s="14">
        <f t="shared" si="79"/>
        <v>29</v>
      </c>
      <c r="AE72" s="15">
        <f t="shared" si="72"/>
        <v>2</v>
      </c>
      <c r="AF72" s="15">
        <f t="shared" si="73"/>
        <v>1</v>
      </c>
      <c r="AG72" s="15">
        <f t="shared" si="74"/>
        <v>15</v>
      </c>
      <c r="AH72" s="15">
        <f t="shared" si="75"/>
        <v>4</v>
      </c>
      <c r="AI72" s="15">
        <f t="shared" si="76"/>
        <v>4</v>
      </c>
      <c r="AJ72" s="15">
        <f t="shared" si="80"/>
        <v>18</v>
      </c>
      <c r="AK72" s="61">
        <f t="shared" si="77"/>
        <v>4</v>
      </c>
      <c r="AL72"/>
      <c r="AM72" s="12">
        <f t="shared" si="81"/>
        <v>6.5</v>
      </c>
      <c r="AN72" s="12">
        <f t="shared" si="82"/>
        <v>7</v>
      </c>
      <c r="AO72" s="12">
        <f t="shared" si="83"/>
        <v>0</v>
      </c>
      <c r="AP72" s="12">
        <f t="shared" si="84"/>
        <v>5.5</v>
      </c>
      <c r="AQ72" s="12">
        <f t="shared" si="85"/>
        <v>5.5</v>
      </c>
      <c r="AR72"/>
      <c r="AY72">
        <f t="shared" si="71"/>
        <v>5.5</v>
      </c>
    </row>
    <row r="73" spans="1:51" x14ac:dyDescent="0.2">
      <c r="A73" s="70">
        <v>46177</v>
      </c>
      <c r="B73" s="52">
        <v>1</v>
      </c>
      <c r="C73" s="13">
        <f t="shared" ref="C73:C136" si="86">C72+IF(ISBLANK(B73),0,IF(B73=0,1,IF(B73&gt;0,B73,0)))</f>
        <v>33</v>
      </c>
      <c r="D73" s="14">
        <f t="shared" ref="D73:D136" si="87">D72+IF(ISBLANK(B73),0,IF(B73=0,1,IF(B73&lt;0,-B73,0)))</f>
        <v>30</v>
      </c>
      <c r="E73" s="79"/>
      <c r="G73" s="13">
        <f t="shared" ref="G73:G136" si="88">G72+IF(ISBLANK(F73),0,IF(F73=0,1,IF(F73&gt;0,F73,0)))</f>
        <v>31</v>
      </c>
      <c r="H73" s="14">
        <f t="shared" ref="H73:H136" si="89">H72+IF(ISBLANK(F73),0,IF(F73=0,1,IF(F73&lt;0,-F73,0)))</f>
        <v>30</v>
      </c>
      <c r="I73" s="79"/>
      <c r="J73" s="50">
        <v>-1</v>
      </c>
      <c r="K73" s="13">
        <f t="shared" si="67"/>
        <v>37</v>
      </c>
      <c r="L73" s="14">
        <f t="shared" si="68"/>
        <v>23</v>
      </c>
      <c r="M73" s="79"/>
      <c r="N73" s="50">
        <v>1</v>
      </c>
      <c r="O73" s="13">
        <f t="shared" si="43"/>
        <v>34</v>
      </c>
      <c r="P73" s="14">
        <f t="shared" si="44"/>
        <v>29</v>
      </c>
      <c r="Q73" s="79"/>
      <c r="S73" s="13">
        <f t="shared" si="65"/>
        <v>32</v>
      </c>
      <c r="T73" s="8">
        <f t="shared" si="66"/>
        <v>28</v>
      </c>
      <c r="U73" s="80"/>
      <c r="V73" s="52">
        <v>-1</v>
      </c>
      <c r="W73" s="13">
        <f t="shared" si="59"/>
        <v>40</v>
      </c>
      <c r="X73" s="8">
        <f t="shared" si="60"/>
        <v>23</v>
      </c>
      <c r="Y73" s="80"/>
      <c r="Z73" s="67">
        <v>1</v>
      </c>
      <c r="AA73" s="13">
        <f t="shared" si="78"/>
        <v>34</v>
      </c>
      <c r="AB73" s="14">
        <f t="shared" si="79"/>
        <v>29</v>
      </c>
      <c r="AE73" s="15">
        <f t="shared" si="72"/>
        <v>3</v>
      </c>
      <c r="AF73" s="15">
        <f t="shared" si="73"/>
        <v>1</v>
      </c>
      <c r="AG73" s="15">
        <f t="shared" si="74"/>
        <v>14</v>
      </c>
      <c r="AH73" s="15">
        <f t="shared" si="75"/>
        <v>5</v>
      </c>
      <c r="AI73" s="15">
        <f t="shared" si="76"/>
        <v>4</v>
      </c>
      <c r="AJ73" s="15">
        <f t="shared" si="80"/>
        <v>17</v>
      </c>
      <c r="AK73" s="61">
        <f t="shared" si="77"/>
        <v>5</v>
      </c>
      <c r="AL73"/>
      <c r="AM73" s="12">
        <f t="shared" si="81"/>
        <v>5.5</v>
      </c>
      <c r="AN73" s="12">
        <f t="shared" si="82"/>
        <v>6.5</v>
      </c>
      <c r="AO73" s="12">
        <f t="shared" si="83"/>
        <v>0</v>
      </c>
      <c r="AP73" s="12">
        <f t="shared" si="84"/>
        <v>4.5</v>
      </c>
      <c r="AQ73" s="12">
        <f t="shared" si="85"/>
        <v>5</v>
      </c>
      <c r="AR73"/>
      <c r="AY73">
        <f t="shared" si="71"/>
        <v>4.5</v>
      </c>
    </row>
    <row r="74" spans="1:51" x14ac:dyDescent="0.2">
      <c r="A74" s="70">
        <v>46178</v>
      </c>
      <c r="B74" s="52">
        <v>-1</v>
      </c>
      <c r="C74" s="13">
        <f t="shared" si="86"/>
        <v>33</v>
      </c>
      <c r="D74" s="14">
        <f t="shared" si="87"/>
        <v>31</v>
      </c>
      <c r="E74" s="79"/>
      <c r="F74" s="50">
        <v>-1</v>
      </c>
      <c r="G74" s="13">
        <f t="shared" si="88"/>
        <v>31</v>
      </c>
      <c r="H74" s="14">
        <f t="shared" si="89"/>
        <v>31</v>
      </c>
      <c r="I74" s="79"/>
      <c r="J74" s="50">
        <v>1</v>
      </c>
      <c r="K74" s="13">
        <f t="shared" ref="K74" si="90">K73+IF(ISBLANK(J74),0,IF(J74=0,1,IF(J74&gt;0,J74,0)))</f>
        <v>38</v>
      </c>
      <c r="L74" s="14">
        <f t="shared" ref="L74" si="91">L73+IF(ISBLANK(J74),0,IF(J74=0,1,IF(J74&lt;0,-J74,0)))</f>
        <v>23</v>
      </c>
      <c r="M74" s="79"/>
      <c r="N74" s="50">
        <v>-1</v>
      </c>
      <c r="O74" s="13">
        <f t="shared" si="43"/>
        <v>34</v>
      </c>
      <c r="P74" s="14">
        <f t="shared" si="44"/>
        <v>30</v>
      </c>
      <c r="Q74" s="79"/>
      <c r="R74" s="15">
        <v>1</v>
      </c>
      <c r="S74" s="13">
        <f t="shared" si="65"/>
        <v>33</v>
      </c>
      <c r="T74" s="8">
        <f t="shared" si="66"/>
        <v>28</v>
      </c>
      <c r="U74" s="80"/>
      <c r="V74" s="52">
        <v>1</v>
      </c>
      <c r="W74" s="13">
        <f t="shared" si="59"/>
        <v>41</v>
      </c>
      <c r="X74" s="8">
        <f t="shared" si="60"/>
        <v>23</v>
      </c>
      <c r="Y74" s="80"/>
      <c r="Z74" s="67"/>
      <c r="AA74" s="13">
        <f t="shared" si="78"/>
        <v>34</v>
      </c>
      <c r="AB74" s="14">
        <f t="shared" si="79"/>
        <v>29</v>
      </c>
      <c r="AE74" s="15">
        <f t="shared" si="72"/>
        <v>2</v>
      </c>
      <c r="AF74" s="15">
        <f t="shared" si="73"/>
        <v>0</v>
      </c>
      <c r="AG74" s="15">
        <f t="shared" si="74"/>
        <v>15</v>
      </c>
      <c r="AH74" s="15">
        <f t="shared" si="75"/>
        <v>4</v>
      </c>
      <c r="AI74" s="15">
        <f t="shared" si="76"/>
        <v>5</v>
      </c>
      <c r="AJ74" s="15">
        <f t="shared" si="80"/>
        <v>18</v>
      </c>
      <c r="AK74" s="61">
        <f t="shared" si="77"/>
        <v>5</v>
      </c>
      <c r="AL74"/>
      <c r="AM74" s="12">
        <f t="shared" si="81"/>
        <v>6.5</v>
      </c>
      <c r="AN74" s="12">
        <f t="shared" si="82"/>
        <v>7.5</v>
      </c>
      <c r="AO74" s="12">
        <f t="shared" si="83"/>
        <v>0</v>
      </c>
      <c r="AP74" s="12">
        <f t="shared" si="84"/>
        <v>5.5</v>
      </c>
      <c r="AQ74" s="12">
        <f t="shared" si="85"/>
        <v>5</v>
      </c>
      <c r="AR74"/>
      <c r="AY74">
        <f t="shared" si="71"/>
        <v>5</v>
      </c>
    </row>
    <row r="75" spans="1:51" x14ac:dyDescent="0.2">
      <c r="A75" s="70">
        <v>46179</v>
      </c>
      <c r="B75" s="52">
        <v>1</v>
      </c>
      <c r="C75" s="13">
        <f t="shared" si="86"/>
        <v>34</v>
      </c>
      <c r="D75" s="14">
        <f t="shared" si="87"/>
        <v>31</v>
      </c>
      <c r="E75" s="79"/>
      <c r="F75" s="15">
        <v>-1</v>
      </c>
      <c r="G75" s="13">
        <f t="shared" si="88"/>
        <v>31</v>
      </c>
      <c r="H75" s="14">
        <f t="shared" si="89"/>
        <v>32</v>
      </c>
      <c r="I75" s="79"/>
      <c r="J75" s="15">
        <v>1</v>
      </c>
      <c r="K75" s="13">
        <f t="shared" ref="K75:K101" si="92">K74+IF(ISBLANK(J75),0,IF(J75=0,1,IF(J75&gt;0,J75,0)))</f>
        <v>39</v>
      </c>
      <c r="L75" s="14">
        <f t="shared" ref="L75:L101" si="93">L74+IF(ISBLANK(J75),0,IF(J75=0,1,IF(J75&lt;0,-J75,0)))</f>
        <v>23</v>
      </c>
      <c r="M75" s="79"/>
      <c r="N75" s="50">
        <v>-1</v>
      </c>
      <c r="O75" s="13">
        <f t="shared" si="43"/>
        <v>34</v>
      </c>
      <c r="P75" s="14">
        <f t="shared" si="44"/>
        <v>31</v>
      </c>
      <c r="Q75" s="79"/>
      <c r="R75" s="50">
        <v>1</v>
      </c>
      <c r="S75" s="13">
        <f>S74+IF(ISBLANK(R75),0,IF(R75=0,1,IF(R75&gt;0,R75,0)))</f>
        <v>34</v>
      </c>
      <c r="T75" s="8">
        <f>T74+IF(ISBLANK(R75),0,IF(R75=0,1,IF(R75&lt;0,-R75,0)))</f>
        <v>28</v>
      </c>
      <c r="U75" s="80"/>
      <c r="V75" s="52">
        <v>1</v>
      </c>
      <c r="W75" s="13">
        <f t="shared" si="59"/>
        <v>42</v>
      </c>
      <c r="X75" s="8">
        <f t="shared" si="60"/>
        <v>23</v>
      </c>
      <c r="Y75" s="80"/>
      <c r="Z75" s="81">
        <v>-1</v>
      </c>
      <c r="AA75" s="13">
        <f t="shared" si="78"/>
        <v>34</v>
      </c>
      <c r="AB75" s="14">
        <f t="shared" si="79"/>
        <v>30</v>
      </c>
      <c r="AE75" s="15">
        <f t="shared" si="72"/>
        <v>3</v>
      </c>
      <c r="AF75" s="15">
        <f t="shared" si="73"/>
        <v>-1</v>
      </c>
      <c r="AG75" s="15">
        <f t="shared" si="74"/>
        <v>16</v>
      </c>
      <c r="AH75" s="15">
        <f t="shared" si="75"/>
        <v>3</v>
      </c>
      <c r="AI75" s="15">
        <f t="shared" si="76"/>
        <v>6</v>
      </c>
      <c r="AJ75" s="15">
        <f t="shared" si="80"/>
        <v>19</v>
      </c>
      <c r="AK75" s="61">
        <f t="shared" si="77"/>
        <v>4</v>
      </c>
      <c r="AL75"/>
      <c r="AM75" s="12">
        <f t="shared" si="81"/>
        <v>6.5</v>
      </c>
      <c r="AN75" s="12">
        <f t="shared" si="82"/>
        <v>8.5</v>
      </c>
      <c r="AO75" s="12">
        <f t="shared" si="83"/>
        <v>0</v>
      </c>
      <c r="AP75" s="12">
        <f t="shared" si="84"/>
        <v>6.5</v>
      </c>
      <c r="AQ75" s="12">
        <f t="shared" si="85"/>
        <v>5</v>
      </c>
      <c r="AR75"/>
      <c r="AY75">
        <f t="shared" si="71"/>
        <v>5</v>
      </c>
    </row>
    <row r="76" spans="1:51" x14ac:dyDescent="0.2">
      <c r="A76" s="70">
        <v>46180</v>
      </c>
      <c r="B76" s="52">
        <v>-1</v>
      </c>
      <c r="C76" s="13">
        <f t="shared" si="86"/>
        <v>34</v>
      </c>
      <c r="D76" s="14">
        <f t="shared" si="87"/>
        <v>32</v>
      </c>
      <c r="E76" s="79"/>
      <c r="F76" s="50">
        <v>-1</v>
      </c>
      <c r="G76" s="13">
        <f t="shared" si="88"/>
        <v>31</v>
      </c>
      <c r="H76" s="14">
        <f t="shared" si="89"/>
        <v>33</v>
      </c>
      <c r="I76" s="79"/>
      <c r="J76" s="50">
        <v>1</v>
      </c>
      <c r="K76" s="13">
        <f t="shared" si="92"/>
        <v>40</v>
      </c>
      <c r="L76" s="14">
        <f t="shared" si="93"/>
        <v>23</v>
      </c>
      <c r="M76" s="79"/>
      <c r="N76" s="50">
        <v>-1</v>
      </c>
      <c r="O76" s="13">
        <f t="shared" si="43"/>
        <v>34</v>
      </c>
      <c r="P76" s="14">
        <f t="shared" si="44"/>
        <v>32</v>
      </c>
      <c r="Q76" s="79"/>
      <c r="R76" s="50">
        <v>1</v>
      </c>
      <c r="S76" s="13">
        <f t="shared" si="65"/>
        <v>35</v>
      </c>
      <c r="T76" s="8">
        <f t="shared" si="66"/>
        <v>28</v>
      </c>
      <c r="U76" s="80"/>
      <c r="V76" s="52">
        <v>-1</v>
      </c>
      <c r="W76" s="13">
        <f t="shared" si="59"/>
        <v>42</v>
      </c>
      <c r="X76" s="8">
        <f t="shared" si="60"/>
        <v>24</v>
      </c>
      <c r="Y76" s="80"/>
      <c r="Z76" s="67">
        <v>1</v>
      </c>
      <c r="AA76" s="13">
        <f t="shared" si="78"/>
        <v>35</v>
      </c>
      <c r="AB76" s="14">
        <f t="shared" si="79"/>
        <v>30</v>
      </c>
      <c r="AE76" s="15">
        <f t="shared" si="72"/>
        <v>2</v>
      </c>
      <c r="AF76" s="15">
        <f t="shared" si="73"/>
        <v>-2</v>
      </c>
      <c r="AG76" s="15">
        <f t="shared" si="74"/>
        <v>17</v>
      </c>
      <c r="AH76" s="15">
        <f t="shared" si="75"/>
        <v>2</v>
      </c>
      <c r="AI76" s="15">
        <f t="shared" si="76"/>
        <v>7</v>
      </c>
      <c r="AJ76" s="15">
        <f t="shared" si="80"/>
        <v>18</v>
      </c>
      <c r="AK76" s="61">
        <f t="shared" si="77"/>
        <v>5</v>
      </c>
      <c r="AL76"/>
      <c r="AM76" s="12">
        <f t="shared" si="81"/>
        <v>7.5</v>
      </c>
      <c r="AN76" s="12">
        <f t="shared" si="82"/>
        <v>9.5</v>
      </c>
      <c r="AO76" s="12">
        <f t="shared" si="83"/>
        <v>0</v>
      </c>
      <c r="AP76" s="12">
        <f t="shared" si="84"/>
        <v>7.5</v>
      </c>
      <c r="AQ76" s="12">
        <f t="shared" si="85"/>
        <v>5</v>
      </c>
      <c r="AR76"/>
      <c r="AY76">
        <f t="shared" si="71"/>
        <v>5</v>
      </c>
    </row>
    <row r="77" spans="1:51" x14ac:dyDescent="0.2">
      <c r="A77" s="70">
        <v>46181</v>
      </c>
      <c r="C77" s="13">
        <f t="shared" si="86"/>
        <v>34</v>
      </c>
      <c r="D77" s="14">
        <f t="shared" si="87"/>
        <v>32</v>
      </c>
      <c r="E77" s="79"/>
      <c r="F77" s="50">
        <v>-1</v>
      </c>
      <c r="G77" s="13">
        <f t="shared" si="88"/>
        <v>31</v>
      </c>
      <c r="H77" s="14">
        <f t="shared" si="89"/>
        <v>34</v>
      </c>
      <c r="I77" s="79"/>
      <c r="J77" s="50">
        <v>1</v>
      </c>
      <c r="K77" s="13">
        <f t="shared" si="92"/>
        <v>41</v>
      </c>
      <c r="L77" s="14">
        <f t="shared" si="93"/>
        <v>23</v>
      </c>
      <c r="M77" s="79"/>
      <c r="O77" s="13">
        <f t="shared" si="43"/>
        <v>34</v>
      </c>
      <c r="P77" s="14">
        <f t="shared" si="44"/>
        <v>32</v>
      </c>
      <c r="Q77" s="79"/>
      <c r="S77" s="13">
        <f t="shared" si="65"/>
        <v>35</v>
      </c>
      <c r="T77" s="8">
        <f t="shared" si="66"/>
        <v>28</v>
      </c>
      <c r="U77" s="80"/>
      <c r="W77" s="13">
        <f t="shared" si="59"/>
        <v>42</v>
      </c>
      <c r="X77" s="8">
        <f t="shared" si="60"/>
        <v>24</v>
      </c>
      <c r="Y77" s="80"/>
      <c r="Z77" s="67">
        <v>-1</v>
      </c>
      <c r="AA77" s="13">
        <f t="shared" si="78"/>
        <v>35</v>
      </c>
      <c r="AB77" s="14">
        <f t="shared" si="79"/>
        <v>31</v>
      </c>
      <c r="AE77" s="15">
        <f t="shared" si="72"/>
        <v>2</v>
      </c>
      <c r="AF77" s="15">
        <f t="shared" si="73"/>
        <v>-3</v>
      </c>
      <c r="AG77" s="15">
        <f t="shared" si="74"/>
        <v>18</v>
      </c>
      <c r="AH77" s="15">
        <f t="shared" si="75"/>
        <v>2</v>
      </c>
      <c r="AI77" s="15">
        <f t="shared" si="76"/>
        <v>7</v>
      </c>
      <c r="AJ77" s="15">
        <f t="shared" si="80"/>
        <v>18</v>
      </c>
      <c r="AK77" s="61">
        <f t="shared" si="77"/>
        <v>4</v>
      </c>
      <c r="AL77"/>
      <c r="AM77" s="12">
        <f t="shared" si="81"/>
        <v>8</v>
      </c>
      <c r="AN77" s="12">
        <f t="shared" si="82"/>
        <v>10.5</v>
      </c>
      <c r="AO77" s="12">
        <f t="shared" si="83"/>
        <v>0</v>
      </c>
      <c r="AP77" s="12">
        <f t="shared" si="84"/>
        <v>8</v>
      </c>
      <c r="AQ77" s="12">
        <f t="shared" si="85"/>
        <v>5.5</v>
      </c>
      <c r="AR77"/>
      <c r="AY77">
        <f t="shared" si="71"/>
        <v>5.5</v>
      </c>
    </row>
    <row r="78" spans="1:51" x14ac:dyDescent="0.2">
      <c r="A78" s="70">
        <v>46182</v>
      </c>
      <c r="B78" s="52">
        <v>-1</v>
      </c>
      <c r="C78" s="13">
        <f t="shared" si="86"/>
        <v>34</v>
      </c>
      <c r="D78" s="14">
        <f t="shared" si="87"/>
        <v>33</v>
      </c>
      <c r="E78" s="79"/>
      <c r="F78" s="50">
        <v>1</v>
      </c>
      <c r="G78" s="13">
        <f t="shared" si="88"/>
        <v>32</v>
      </c>
      <c r="H78" s="14">
        <f t="shared" si="89"/>
        <v>34</v>
      </c>
      <c r="I78" s="79"/>
      <c r="J78" s="50">
        <v>-1</v>
      </c>
      <c r="K78" s="13">
        <f t="shared" si="92"/>
        <v>41</v>
      </c>
      <c r="L78" s="14">
        <f t="shared" si="93"/>
        <v>24</v>
      </c>
      <c r="M78" s="79"/>
      <c r="N78" s="50">
        <v>-1</v>
      </c>
      <c r="O78" s="13">
        <f t="shared" si="43"/>
        <v>34</v>
      </c>
      <c r="P78" s="14">
        <f t="shared" si="44"/>
        <v>33</v>
      </c>
      <c r="Q78" s="79"/>
      <c r="R78" s="50">
        <v>1</v>
      </c>
      <c r="S78" s="13">
        <f t="shared" si="65"/>
        <v>36</v>
      </c>
      <c r="T78" s="8">
        <f t="shared" si="66"/>
        <v>28</v>
      </c>
      <c r="U78" s="80"/>
      <c r="V78" s="52">
        <v>1</v>
      </c>
      <c r="W78" s="13">
        <f t="shared" si="59"/>
        <v>43</v>
      </c>
      <c r="X78" s="8">
        <f t="shared" si="60"/>
        <v>24</v>
      </c>
      <c r="Y78" s="80"/>
      <c r="Z78" s="67">
        <v>-1</v>
      </c>
      <c r="AA78" s="13">
        <f t="shared" si="78"/>
        <v>35</v>
      </c>
      <c r="AB78" s="14">
        <f t="shared" si="79"/>
        <v>32</v>
      </c>
      <c r="AE78" s="15">
        <f t="shared" si="72"/>
        <v>1</v>
      </c>
      <c r="AF78" s="15">
        <f t="shared" si="73"/>
        <v>-2</v>
      </c>
      <c r="AG78" s="15">
        <f t="shared" si="74"/>
        <v>17</v>
      </c>
      <c r="AH78" s="15">
        <f t="shared" si="75"/>
        <v>1</v>
      </c>
      <c r="AI78" s="15">
        <f t="shared" si="76"/>
        <v>8</v>
      </c>
      <c r="AJ78" s="15">
        <f t="shared" si="80"/>
        <v>19</v>
      </c>
      <c r="AK78" s="61">
        <f t="shared" si="77"/>
        <v>3</v>
      </c>
      <c r="AL78"/>
      <c r="AM78" s="12">
        <f t="shared" si="81"/>
        <v>8</v>
      </c>
      <c r="AN78" s="12">
        <f t="shared" si="82"/>
        <v>9.5</v>
      </c>
      <c r="AO78" s="12">
        <f t="shared" si="83"/>
        <v>0</v>
      </c>
      <c r="AP78" s="12">
        <f t="shared" si="84"/>
        <v>8</v>
      </c>
      <c r="AQ78" s="12">
        <f t="shared" si="85"/>
        <v>4.5</v>
      </c>
      <c r="AR78"/>
      <c r="AY78">
        <f t="shared" si="71"/>
        <v>4.5</v>
      </c>
    </row>
    <row r="79" spans="1:51" x14ac:dyDescent="0.2">
      <c r="A79" s="70">
        <v>46183</v>
      </c>
      <c r="B79" s="52">
        <v>-1</v>
      </c>
      <c r="C79" s="13">
        <f t="shared" si="86"/>
        <v>34</v>
      </c>
      <c r="D79" s="14">
        <f t="shared" si="87"/>
        <v>34</v>
      </c>
      <c r="E79" s="79"/>
      <c r="F79" s="50">
        <v>-1</v>
      </c>
      <c r="G79" s="13">
        <f t="shared" si="88"/>
        <v>32</v>
      </c>
      <c r="H79" s="14">
        <f t="shared" si="89"/>
        <v>35</v>
      </c>
      <c r="I79" s="79"/>
      <c r="J79" s="50">
        <v>-1</v>
      </c>
      <c r="K79" s="13">
        <f t="shared" si="92"/>
        <v>41</v>
      </c>
      <c r="L79" s="14">
        <f t="shared" si="93"/>
        <v>25</v>
      </c>
      <c r="M79" s="79"/>
      <c r="N79" s="50">
        <v>1</v>
      </c>
      <c r="O79" s="13">
        <f t="shared" si="43"/>
        <v>35</v>
      </c>
      <c r="P79" s="14">
        <f t="shared" si="44"/>
        <v>33</v>
      </c>
      <c r="Q79" s="79"/>
      <c r="R79" s="50">
        <v>1</v>
      </c>
      <c r="S79" s="13">
        <f t="shared" si="65"/>
        <v>37</v>
      </c>
      <c r="T79" s="8">
        <f t="shared" si="66"/>
        <v>28</v>
      </c>
      <c r="U79" s="80"/>
      <c r="V79" s="52">
        <v>-1</v>
      </c>
      <c r="W79" s="13">
        <f t="shared" si="59"/>
        <v>43</v>
      </c>
      <c r="X79" s="8">
        <f t="shared" si="60"/>
        <v>25</v>
      </c>
      <c r="Y79" s="80"/>
      <c r="Z79" s="67">
        <v>1</v>
      </c>
      <c r="AA79" s="13">
        <f t="shared" si="78"/>
        <v>36</v>
      </c>
      <c r="AB79" s="14">
        <f t="shared" si="79"/>
        <v>32</v>
      </c>
      <c r="AE79" s="15">
        <f t="shared" si="72"/>
        <v>0</v>
      </c>
      <c r="AF79" s="15">
        <f t="shared" si="73"/>
        <v>-3</v>
      </c>
      <c r="AG79" s="15">
        <f t="shared" si="74"/>
        <v>16</v>
      </c>
      <c r="AH79" s="15">
        <f t="shared" si="75"/>
        <v>2</v>
      </c>
      <c r="AI79" s="15">
        <f t="shared" si="76"/>
        <v>9</v>
      </c>
      <c r="AJ79" s="15">
        <f t="shared" si="80"/>
        <v>18</v>
      </c>
      <c r="AK79" s="61">
        <f t="shared" si="77"/>
        <v>4</v>
      </c>
      <c r="AL79"/>
      <c r="AM79" s="12">
        <f t="shared" si="81"/>
        <v>8</v>
      </c>
      <c r="AN79" s="12">
        <f t="shared" si="82"/>
        <v>9.5</v>
      </c>
      <c r="AO79" s="12">
        <f t="shared" si="83"/>
        <v>0</v>
      </c>
      <c r="AP79" s="12">
        <f t="shared" si="84"/>
        <v>7</v>
      </c>
      <c r="AQ79" s="12">
        <f t="shared" si="85"/>
        <v>3.5</v>
      </c>
      <c r="AR79"/>
      <c r="AY79">
        <f t="shared" si="71"/>
        <v>3.5</v>
      </c>
    </row>
    <row r="80" spans="1:51" x14ac:dyDescent="0.2">
      <c r="A80" s="70">
        <v>46184</v>
      </c>
      <c r="B80" s="52">
        <v>1</v>
      </c>
      <c r="C80" s="13">
        <f t="shared" si="86"/>
        <v>35</v>
      </c>
      <c r="D80" s="14">
        <f t="shared" si="87"/>
        <v>34</v>
      </c>
      <c r="E80" s="79"/>
      <c r="G80" s="13">
        <f t="shared" si="88"/>
        <v>32</v>
      </c>
      <c r="H80" s="14">
        <f t="shared" si="89"/>
        <v>35</v>
      </c>
      <c r="I80" s="79"/>
      <c r="K80" s="13">
        <f t="shared" si="92"/>
        <v>41</v>
      </c>
      <c r="L80" s="14">
        <f t="shared" si="93"/>
        <v>25</v>
      </c>
      <c r="M80" s="79"/>
      <c r="N80" s="50">
        <v>-1</v>
      </c>
      <c r="O80" s="13">
        <f t="shared" si="43"/>
        <v>35</v>
      </c>
      <c r="P80" s="14">
        <f t="shared" si="44"/>
        <v>34</v>
      </c>
      <c r="Q80" s="79"/>
      <c r="R80" s="50">
        <v>-1</v>
      </c>
      <c r="S80" s="13">
        <f t="shared" si="65"/>
        <v>37</v>
      </c>
      <c r="T80" s="8">
        <f t="shared" si="66"/>
        <v>29</v>
      </c>
      <c r="U80" s="80"/>
      <c r="V80" s="52">
        <v>1</v>
      </c>
      <c r="W80" s="13">
        <f t="shared" si="59"/>
        <v>44</v>
      </c>
      <c r="X80" s="8">
        <f t="shared" si="60"/>
        <v>25</v>
      </c>
      <c r="Y80" s="80"/>
      <c r="Z80" s="67">
        <v>-1</v>
      </c>
      <c r="AA80" s="13">
        <f t="shared" si="78"/>
        <v>36</v>
      </c>
      <c r="AB80" s="14">
        <f t="shared" si="79"/>
        <v>33</v>
      </c>
      <c r="AE80" s="15">
        <f t="shared" si="72"/>
        <v>1</v>
      </c>
      <c r="AF80" s="15">
        <f t="shared" si="73"/>
        <v>-3</v>
      </c>
      <c r="AG80" s="15">
        <f t="shared" si="74"/>
        <v>16</v>
      </c>
      <c r="AH80" s="15">
        <f t="shared" si="75"/>
        <v>1</v>
      </c>
      <c r="AI80" s="15">
        <f t="shared" si="76"/>
        <v>8</v>
      </c>
      <c r="AJ80" s="15">
        <f t="shared" si="80"/>
        <v>19</v>
      </c>
      <c r="AK80" s="61">
        <f t="shared" si="77"/>
        <v>3</v>
      </c>
      <c r="AL80"/>
      <c r="AM80" s="12">
        <f t="shared" si="81"/>
        <v>7.5</v>
      </c>
      <c r="AN80" s="12">
        <f t="shared" si="82"/>
        <v>9.5</v>
      </c>
      <c r="AO80" s="12">
        <f t="shared" si="83"/>
        <v>0</v>
      </c>
      <c r="AP80" s="12">
        <f t="shared" si="84"/>
        <v>7.5</v>
      </c>
      <c r="AQ80" s="12">
        <f t="shared" si="85"/>
        <v>4</v>
      </c>
      <c r="AR80"/>
      <c r="AY80">
        <f t="shared" si="71"/>
        <v>4</v>
      </c>
    </row>
    <row r="81" spans="1:51" x14ac:dyDescent="0.2">
      <c r="A81" s="70">
        <v>46185</v>
      </c>
      <c r="B81" s="52">
        <v>1</v>
      </c>
      <c r="C81" s="13">
        <f t="shared" si="86"/>
        <v>36</v>
      </c>
      <c r="D81" s="14">
        <f t="shared" si="87"/>
        <v>34</v>
      </c>
      <c r="E81" s="79"/>
      <c r="F81" s="50">
        <v>-1</v>
      </c>
      <c r="G81" s="13">
        <f t="shared" si="88"/>
        <v>32</v>
      </c>
      <c r="H81" s="14">
        <f t="shared" si="89"/>
        <v>36</v>
      </c>
      <c r="I81" s="79"/>
      <c r="J81" s="50">
        <v>1</v>
      </c>
      <c r="K81" s="13">
        <f t="shared" si="92"/>
        <v>42</v>
      </c>
      <c r="L81" s="14">
        <f t="shared" si="93"/>
        <v>25</v>
      </c>
      <c r="M81" s="79"/>
      <c r="N81" s="50">
        <v>-1</v>
      </c>
      <c r="O81" s="13">
        <f t="shared" si="43"/>
        <v>35</v>
      </c>
      <c r="P81" s="14">
        <f t="shared" si="44"/>
        <v>35</v>
      </c>
      <c r="Q81" s="79"/>
      <c r="R81" s="50">
        <v>-1</v>
      </c>
      <c r="S81" s="13">
        <f t="shared" si="65"/>
        <v>37</v>
      </c>
      <c r="T81" s="8">
        <f t="shared" si="66"/>
        <v>30</v>
      </c>
      <c r="U81" s="80"/>
      <c r="V81" s="52">
        <v>-1</v>
      </c>
      <c r="W81" s="13">
        <f t="shared" si="59"/>
        <v>44</v>
      </c>
      <c r="X81" s="8">
        <f t="shared" si="60"/>
        <v>26</v>
      </c>
      <c r="Y81" s="80"/>
      <c r="Z81" s="67">
        <v>1</v>
      </c>
      <c r="AA81" s="13">
        <f t="shared" si="78"/>
        <v>37</v>
      </c>
      <c r="AB81" s="14">
        <f t="shared" si="79"/>
        <v>33</v>
      </c>
      <c r="AE81" s="15">
        <f t="shared" si="72"/>
        <v>2</v>
      </c>
      <c r="AF81" s="15">
        <f t="shared" si="73"/>
        <v>-4</v>
      </c>
      <c r="AG81" s="15">
        <f t="shared" si="74"/>
        <v>17</v>
      </c>
      <c r="AH81" s="15">
        <f t="shared" si="75"/>
        <v>0</v>
      </c>
      <c r="AI81" s="15">
        <f t="shared" si="76"/>
        <v>7</v>
      </c>
      <c r="AJ81" s="15">
        <f t="shared" si="80"/>
        <v>18</v>
      </c>
      <c r="AK81" s="61">
        <f t="shared" si="77"/>
        <v>4</v>
      </c>
      <c r="AL81"/>
      <c r="AM81" s="12">
        <f t="shared" si="81"/>
        <v>7.5</v>
      </c>
      <c r="AN81" s="12">
        <f t="shared" si="82"/>
        <v>10.5</v>
      </c>
      <c r="AO81" s="12">
        <f t="shared" si="83"/>
        <v>0</v>
      </c>
      <c r="AP81" s="12">
        <f t="shared" si="84"/>
        <v>8.5</v>
      </c>
      <c r="AQ81" s="12">
        <f t="shared" si="85"/>
        <v>5</v>
      </c>
      <c r="AR81"/>
      <c r="AY81">
        <f t="shared" si="71"/>
        <v>5</v>
      </c>
    </row>
    <row r="82" spans="1:51" x14ac:dyDescent="0.2">
      <c r="A82" s="70">
        <v>46186</v>
      </c>
      <c r="B82" s="52">
        <v>1</v>
      </c>
      <c r="C82" s="13">
        <f t="shared" si="86"/>
        <v>37</v>
      </c>
      <c r="D82" s="14">
        <f t="shared" si="87"/>
        <v>34</v>
      </c>
      <c r="E82" s="79"/>
      <c r="F82" s="15">
        <v>1</v>
      </c>
      <c r="G82" s="13">
        <f t="shared" si="88"/>
        <v>33</v>
      </c>
      <c r="H82" s="14">
        <f t="shared" si="89"/>
        <v>36</v>
      </c>
      <c r="I82" s="79"/>
      <c r="J82" s="50">
        <v>-1</v>
      </c>
      <c r="K82" s="13">
        <f t="shared" si="92"/>
        <v>42</v>
      </c>
      <c r="L82" s="14">
        <f t="shared" si="93"/>
        <v>26</v>
      </c>
      <c r="M82" s="79"/>
      <c r="N82" s="50">
        <v>1</v>
      </c>
      <c r="O82" s="13">
        <f t="shared" si="43"/>
        <v>36</v>
      </c>
      <c r="P82" s="14">
        <f t="shared" si="44"/>
        <v>35</v>
      </c>
      <c r="Q82" s="79"/>
      <c r="R82" s="50">
        <v>1</v>
      </c>
      <c r="S82" s="13">
        <f t="shared" si="65"/>
        <v>38</v>
      </c>
      <c r="T82" s="8">
        <f t="shared" si="66"/>
        <v>30</v>
      </c>
      <c r="U82" s="80"/>
      <c r="V82" s="15">
        <v>1</v>
      </c>
      <c r="W82" s="13">
        <f t="shared" si="59"/>
        <v>45</v>
      </c>
      <c r="X82" s="8">
        <f t="shared" si="60"/>
        <v>26</v>
      </c>
      <c r="Y82" s="80"/>
      <c r="Z82" s="81">
        <v>1</v>
      </c>
      <c r="AA82" s="13">
        <f t="shared" si="78"/>
        <v>38</v>
      </c>
      <c r="AB82" s="14">
        <f t="shared" si="79"/>
        <v>33</v>
      </c>
      <c r="AE82" s="15">
        <f t="shared" si="72"/>
        <v>3</v>
      </c>
      <c r="AF82" s="15">
        <f t="shared" si="73"/>
        <v>-3</v>
      </c>
      <c r="AG82" s="15">
        <f t="shared" si="74"/>
        <v>16</v>
      </c>
      <c r="AH82" s="15">
        <f t="shared" si="75"/>
        <v>1</v>
      </c>
      <c r="AI82" s="15">
        <f t="shared" si="76"/>
        <v>8</v>
      </c>
      <c r="AJ82" s="15">
        <f t="shared" si="80"/>
        <v>19</v>
      </c>
      <c r="AK82" s="61">
        <f t="shared" si="77"/>
        <v>5</v>
      </c>
      <c r="AL82"/>
      <c r="AM82" s="12">
        <f t="shared" si="81"/>
        <v>6.5</v>
      </c>
      <c r="AN82" s="12">
        <f t="shared" si="82"/>
        <v>9.5</v>
      </c>
      <c r="AO82" s="12">
        <f t="shared" si="83"/>
        <v>0</v>
      </c>
      <c r="AP82" s="12">
        <f t="shared" si="84"/>
        <v>7.5</v>
      </c>
      <c r="AQ82" s="12">
        <f t="shared" si="85"/>
        <v>4</v>
      </c>
      <c r="AR82"/>
      <c r="AY82">
        <f t="shared" si="71"/>
        <v>4</v>
      </c>
    </row>
    <row r="83" spans="1:51" x14ac:dyDescent="0.2">
      <c r="A83" s="70">
        <v>46187</v>
      </c>
      <c r="B83" s="52">
        <v>-1</v>
      </c>
      <c r="C83" s="13">
        <f t="shared" si="86"/>
        <v>37</v>
      </c>
      <c r="D83" s="14">
        <f t="shared" si="87"/>
        <v>35</v>
      </c>
      <c r="E83" s="79"/>
      <c r="F83" s="50">
        <v>-1</v>
      </c>
      <c r="G83" s="13">
        <f t="shared" si="88"/>
        <v>33</v>
      </c>
      <c r="H83" s="14">
        <f t="shared" si="89"/>
        <v>37</v>
      </c>
      <c r="I83" s="79"/>
      <c r="J83" s="50">
        <v>1</v>
      </c>
      <c r="K83" s="13">
        <f t="shared" si="92"/>
        <v>43</v>
      </c>
      <c r="L83" s="14">
        <f t="shared" si="93"/>
        <v>26</v>
      </c>
      <c r="M83" s="79"/>
      <c r="N83" s="50">
        <v>-1</v>
      </c>
      <c r="O83" s="13">
        <f t="shared" si="43"/>
        <v>36</v>
      </c>
      <c r="P83" s="14">
        <f t="shared" si="44"/>
        <v>36</v>
      </c>
      <c r="Q83" s="79"/>
      <c r="R83" s="50">
        <v>-1</v>
      </c>
      <c r="S83" s="13">
        <f t="shared" si="65"/>
        <v>38</v>
      </c>
      <c r="T83" s="8">
        <f t="shared" si="66"/>
        <v>31</v>
      </c>
      <c r="U83" s="80"/>
      <c r="V83" s="52">
        <v>-1</v>
      </c>
      <c r="W83" s="13">
        <f t="shared" si="59"/>
        <v>45</v>
      </c>
      <c r="X83" s="8">
        <f t="shared" si="60"/>
        <v>27</v>
      </c>
      <c r="Y83" s="80"/>
      <c r="Z83" s="67">
        <v>-1</v>
      </c>
      <c r="AA83" s="13">
        <f t="shared" si="78"/>
        <v>38</v>
      </c>
      <c r="AB83" s="14">
        <f t="shared" si="79"/>
        <v>34</v>
      </c>
      <c r="AE83" s="15">
        <f t="shared" si="72"/>
        <v>2</v>
      </c>
      <c r="AF83" s="15">
        <f t="shared" si="73"/>
        <v>-4</v>
      </c>
      <c r="AG83" s="15">
        <f t="shared" si="74"/>
        <v>17</v>
      </c>
      <c r="AH83" s="15">
        <f t="shared" si="75"/>
        <v>0</v>
      </c>
      <c r="AI83" s="15">
        <f t="shared" si="76"/>
        <v>7</v>
      </c>
      <c r="AJ83" s="15">
        <f t="shared" si="80"/>
        <v>18</v>
      </c>
      <c r="AK83" s="61">
        <f t="shared" si="77"/>
        <v>4</v>
      </c>
      <c r="AL83"/>
      <c r="AM83" s="12">
        <f t="shared" si="81"/>
        <v>7.5</v>
      </c>
      <c r="AN83" s="12">
        <f t="shared" si="82"/>
        <v>10.5</v>
      </c>
      <c r="AO83" s="12">
        <f t="shared" si="83"/>
        <v>0</v>
      </c>
      <c r="AP83" s="12">
        <f t="shared" si="84"/>
        <v>8.5</v>
      </c>
      <c r="AQ83" s="12">
        <f t="shared" si="85"/>
        <v>5</v>
      </c>
      <c r="AR83"/>
      <c r="AY83">
        <f t="shared" si="71"/>
        <v>5</v>
      </c>
    </row>
    <row r="84" spans="1:51" x14ac:dyDescent="0.2">
      <c r="A84" s="70">
        <v>46188</v>
      </c>
      <c r="B84" s="52">
        <v>1</v>
      </c>
      <c r="C84" s="13">
        <f t="shared" si="86"/>
        <v>38</v>
      </c>
      <c r="D84" s="14">
        <f t="shared" si="87"/>
        <v>35</v>
      </c>
      <c r="E84" s="79"/>
      <c r="F84" s="50">
        <v>1</v>
      </c>
      <c r="G84" s="13">
        <f t="shared" si="88"/>
        <v>34</v>
      </c>
      <c r="H84" s="14">
        <f t="shared" si="89"/>
        <v>37</v>
      </c>
      <c r="I84" s="79"/>
      <c r="K84" s="13">
        <f t="shared" si="92"/>
        <v>43</v>
      </c>
      <c r="L84" s="14">
        <f t="shared" si="93"/>
        <v>26</v>
      </c>
      <c r="M84" s="79"/>
      <c r="N84" s="50">
        <v>-1</v>
      </c>
      <c r="O84" s="13">
        <f t="shared" si="43"/>
        <v>36</v>
      </c>
      <c r="P84" s="14">
        <f t="shared" si="44"/>
        <v>37</v>
      </c>
      <c r="Q84" s="79"/>
      <c r="R84" s="50">
        <v>1</v>
      </c>
      <c r="S84" s="13">
        <f t="shared" si="65"/>
        <v>39</v>
      </c>
      <c r="T84" s="8">
        <f t="shared" si="66"/>
        <v>31</v>
      </c>
      <c r="U84" s="80"/>
      <c r="V84" s="52">
        <v>1</v>
      </c>
      <c r="W84" s="13">
        <f t="shared" si="59"/>
        <v>46</v>
      </c>
      <c r="X84" s="8">
        <f t="shared" si="60"/>
        <v>27</v>
      </c>
      <c r="Y84" s="80"/>
      <c r="Z84" s="67">
        <v>1</v>
      </c>
      <c r="AA84" s="13">
        <f t="shared" si="78"/>
        <v>39</v>
      </c>
      <c r="AB84" s="14">
        <f t="shared" si="79"/>
        <v>34</v>
      </c>
      <c r="AE84" s="15">
        <f t="shared" si="72"/>
        <v>3</v>
      </c>
      <c r="AF84" s="15">
        <f t="shared" si="73"/>
        <v>-3</v>
      </c>
      <c r="AG84" s="15">
        <f t="shared" si="74"/>
        <v>17</v>
      </c>
      <c r="AH84" s="15">
        <f t="shared" si="75"/>
        <v>-1</v>
      </c>
      <c r="AI84" s="15">
        <f t="shared" si="76"/>
        <v>8</v>
      </c>
      <c r="AJ84" s="15">
        <f t="shared" si="80"/>
        <v>19</v>
      </c>
      <c r="AK84" s="61">
        <f t="shared" si="77"/>
        <v>5</v>
      </c>
      <c r="AL84"/>
      <c r="AM84" s="12">
        <f t="shared" si="81"/>
        <v>7</v>
      </c>
      <c r="AN84" s="12">
        <f t="shared" si="82"/>
        <v>10</v>
      </c>
      <c r="AO84" s="12">
        <f t="shared" si="83"/>
        <v>0</v>
      </c>
      <c r="AP84" s="12">
        <f t="shared" si="84"/>
        <v>9</v>
      </c>
      <c r="AQ84" s="12">
        <f t="shared" si="85"/>
        <v>4.5</v>
      </c>
      <c r="AR84"/>
      <c r="AY84">
        <f t="shared" si="71"/>
        <v>4.5</v>
      </c>
    </row>
    <row r="85" spans="1:51" x14ac:dyDescent="0.2">
      <c r="A85" s="70">
        <v>46189</v>
      </c>
      <c r="B85" s="52">
        <v>-1</v>
      </c>
      <c r="C85" s="13">
        <f t="shared" si="86"/>
        <v>38</v>
      </c>
      <c r="D85" s="14">
        <f t="shared" si="87"/>
        <v>36</v>
      </c>
      <c r="E85" s="79"/>
      <c r="F85" s="50">
        <v>1</v>
      </c>
      <c r="G85" s="13">
        <f t="shared" si="88"/>
        <v>35</v>
      </c>
      <c r="H85" s="14">
        <f t="shared" si="89"/>
        <v>37</v>
      </c>
      <c r="I85" s="79"/>
      <c r="J85" s="50">
        <v>1</v>
      </c>
      <c r="K85" s="13">
        <f t="shared" si="92"/>
        <v>44</v>
      </c>
      <c r="L85" s="14">
        <f t="shared" si="93"/>
        <v>26</v>
      </c>
      <c r="M85" s="79"/>
      <c r="N85" s="50">
        <v>1</v>
      </c>
      <c r="O85" s="13">
        <f t="shared" si="43"/>
        <v>37</v>
      </c>
      <c r="P85" s="14">
        <f t="shared" si="44"/>
        <v>37</v>
      </c>
      <c r="Q85" s="79"/>
      <c r="R85" s="50">
        <v>1</v>
      </c>
      <c r="S85" s="13">
        <f t="shared" si="65"/>
        <v>40</v>
      </c>
      <c r="T85" s="8">
        <f t="shared" si="66"/>
        <v>31</v>
      </c>
      <c r="U85" s="80"/>
      <c r="V85" s="52">
        <v>1</v>
      </c>
      <c r="W85" s="13">
        <f t="shared" si="59"/>
        <v>47</v>
      </c>
      <c r="X85" s="8">
        <f t="shared" si="60"/>
        <v>27</v>
      </c>
      <c r="Y85" s="80"/>
      <c r="Z85" s="67"/>
      <c r="AA85" s="13">
        <f t="shared" si="78"/>
        <v>39</v>
      </c>
      <c r="AB85" s="14">
        <f t="shared" si="79"/>
        <v>34</v>
      </c>
      <c r="AE85" s="15">
        <f t="shared" si="72"/>
        <v>2</v>
      </c>
      <c r="AF85" s="15">
        <f t="shared" si="73"/>
        <v>-2</v>
      </c>
      <c r="AG85" s="15">
        <f t="shared" si="74"/>
        <v>18</v>
      </c>
      <c r="AH85" s="15">
        <f t="shared" si="75"/>
        <v>0</v>
      </c>
      <c r="AI85" s="15">
        <f t="shared" si="76"/>
        <v>9</v>
      </c>
      <c r="AJ85" s="15">
        <f t="shared" si="80"/>
        <v>20</v>
      </c>
      <c r="AK85" s="61">
        <f t="shared" si="77"/>
        <v>5</v>
      </c>
      <c r="AL85"/>
      <c r="AM85" s="12">
        <f t="shared" si="81"/>
        <v>8</v>
      </c>
      <c r="AN85" s="12">
        <f t="shared" si="82"/>
        <v>10</v>
      </c>
      <c r="AO85" s="12">
        <f t="shared" si="83"/>
        <v>0</v>
      </c>
      <c r="AP85" s="12">
        <f t="shared" si="84"/>
        <v>9</v>
      </c>
      <c r="AQ85" s="12">
        <f t="shared" si="85"/>
        <v>4.5</v>
      </c>
      <c r="AR85"/>
      <c r="AY85">
        <f t="shared" si="71"/>
        <v>4.5</v>
      </c>
    </row>
    <row r="86" spans="1:51" x14ac:dyDescent="0.2">
      <c r="A86" s="70">
        <v>46190</v>
      </c>
      <c r="B86" s="15">
        <v>1</v>
      </c>
      <c r="C86" s="13">
        <f t="shared" si="86"/>
        <v>39</v>
      </c>
      <c r="D86" s="14">
        <f t="shared" si="87"/>
        <v>36</v>
      </c>
      <c r="E86" s="79"/>
      <c r="F86" s="15">
        <v>-1</v>
      </c>
      <c r="G86" s="13">
        <f t="shared" si="88"/>
        <v>35</v>
      </c>
      <c r="H86" s="14">
        <f t="shared" si="89"/>
        <v>38</v>
      </c>
      <c r="I86" s="79"/>
      <c r="J86" s="15">
        <v>1</v>
      </c>
      <c r="K86" s="13">
        <f t="shared" si="92"/>
        <v>45</v>
      </c>
      <c r="L86" s="14">
        <f t="shared" si="93"/>
        <v>26</v>
      </c>
      <c r="M86" s="79"/>
      <c r="N86" s="15">
        <v>1</v>
      </c>
      <c r="O86" s="13">
        <f t="shared" si="43"/>
        <v>38</v>
      </c>
      <c r="P86" s="14">
        <f t="shared" si="44"/>
        <v>37</v>
      </c>
      <c r="Q86" s="79"/>
      <c r="R86" s="15">
        <v>-1</v>
      </c>
      <c r="S86" s="13">
        <f t="shared" si="65"/>
        <v>40</v>
      </c>
      <c r="T86" s="8">
        <f t="shared" si="66"/>
        <v>32</v>
      </c>
      <c r="U86" s="80"/>
      <c r="V86" s="52">
        <v>1</v>
      </c>
      <c r="W86" s="13">
        <f t="shared" si="59"/>
        <v>48</v>
      </c>
      <c r="X86" s="8">
        <f t="shared" si="60"/>
        <v>27</v>
      </c>
      <c r="Y86" s="80"/>
      <c r="Z86" s="67">
        <v>-1</v>
      </c>
      <c r="AA86" s="13">
        <f t="shared" si="78"/>
        <v>39</v>
      </c>
      <c r="AB86" s="14">
        <f t="shared" si="79"/>
        <v>35</v>
      </c>
      <c r="AE86" s="15">
        <f t="shared" si="72"/>
        <v>3</v>
      </c>
      <c r="AF86" s="15">
        <f t="shared" si="73"/>
        <v>-3</v>
      </c>
      <c r="AG86" s="15">
        <f t="shared" si="74"/>
        <v>19</v>
      </c>
      <c r="AH86" s="15">
        <f t="shared" si="75"/>
        <v>1</v>
      </c>
      <c r="AI86" s="15">
        <f t="shared" si="76"/>
        <v>8</v>
      </c>
      <c r="AJ86" s="15">
        <f t="shared" si="80"/>
        <v>21</v>
      </c>
      <c r="AK86" s="61">
        <f t="shared" si="77"/>
        <v>4</v>
      </c>
      <c r="AL86"/>
      <c r="AM86" s="12">
        <f t="shared" si="81"/>
        <v>8</v>
      </c>
      <c r="AN86" s="12">
        <f t="shared" si="82"/>
        <v>11</v>
      </c>
      <c r="AO86" s="12">
        <f t="shared" si="83"/>
        <v>0</v>
      </c>
      <c r="AP86" s="12">
        <f t="shared" si="84"/>
        <v>9</v>
      </c>
      <c r="AQ86" s="12">
        <f t="shared" si="85"/>
        <v>5.5</v>
      </c>
      <c r="AR86"/>
      <c r="AY86">
        <f t="shared" si="71"/>
        <v>5.5</v>
      </c>
    </row>
    <row r="87" spans="1:51" x14ac:dyDescent="0.2">
      <c r="A87" s="70">
        <v>46191</v>
      </c>
      <c r="C87" s="13">
        <f t="shared" si="86"/>
        <v>39</v>
      </c>
      <c r="D87" s="14">
        <f t="shared" si="87"/>
        <v>36</v>
      </c>
      <c r="E87" s="79"/>
      <c r="G87" s="13">
        <f t="shared" si="88"/>
        <v>35</v>
      </c>
      <c r="H87" s="14">
        <f t="shared" si="89"/>
        <v>38</v>
      </c>
      <c r="I87" s="79"/>
      <c r="J87" s="50">
        <v>-1</v>
      </c>
      <c r="K87" s="13">
        <f t="shared" si="92"/>
        <v>45</v>
      </c>
      <c r="L87" s="14">
        <f t="shared" si="93"/>
        <v>27</v>
      </c>
      <c r="M87" s="79"/>
      <c r="O87" s="13">
        <f t="shared" si="43"/>
        <v>38</v>
      </c>
      <c r="P87" s="14">
        <f t="shared" si="44"/>
        <v>37</v>
      </c>
      <c r="Q87" s="79"/>
      <c r="R87" s="50">
        <v>-1</v>
      </c>
      <c r="S87" s="13">
        <f t="shared" si="65"/>
        <v>40</v>
      </c>
      <c r="T87" s="8">
        <f t="shared" si="66"/>
        <v>33</v>
      </c>
      <c r="U87" s="80"/>
      <c r="W87" s="13">
        <f t="shared" si="59"/>
        <v>48</v>
      </c>
      <c r="X87" s="8">
        <f t="shared" si="60"/>
        <v>27</v>
      </c>
      <c r="Y87" s="80"/>
      <c r="Z87" s="67"/>
      <c r="AA87" s="13">
        <f t="shared" si="78"/>
        <v>39</v>
      </c>
      <c r="AB87" s="14">
        <f t="shared" si="79"/>
        <v>35</v>
      </c>
      <c r="AE87" s="15">
        <f t="shared" si="72"/>
        <v>3</v>
      </c>
      <c r="AF87" s="15">
        <f t="shared" si="73"/>
        <v>-3</v>
      </c>
      <c r="AG87" s="15">
        <f t="shared" si="74"/>
        <v>18</v>
      </c>
      <c r="AH87" s="15">
        <f t="shared" si="75"/>
        <v>1</v>
      </c>
      <c r="AI87" s="15">
        <f t="shared" si="76"/>
        <v>7</v>
      </c>
      <c r="AJ87" s="15">
        <f t="shared" si="80"/>
        <v>21</v>
      </c>
      <c r="AK87" s="61">
        <f t="shared" si="77"/>
        <v>4</v>
      </c>
      <c r="AL87"/>
      <c r="AM87" s="12">
        <f t="shared" si="81"/>
        <v>7.5</v>
      </c>
      <c r="AN87" s="12">
        <f t="shared" si="82"/>
        <v>10.5</v>
      </c>
      <c r="AO87" s="12">
        <f t="shared" si="83"/>
        <v>0</v>
      </c>
      <c r="AP87" s="12">
        <f t="shared" si="84"/>
        <v>8.5</v>
      </c>
      <c r="AQ87" s="12">
        <f t="shared" si="85"/>
        <v>5.5</v>
      </c>
      <c r="AR87"/>
      <c r="AY87">
        <f t="shared" si="71"/>
        <v>5.5</v>
      </c>
    </row>
    <row r="88" spans="1:51" x14ac:dyDescent="0.2">
      <c r="A88" s="70">
        <v>46192</v>
      </c>
      <c r="B88" s="15">
        <v>1</v>
      </c>
      <c r="C88" s="13">
        <f t="shared" si="86"/>
        <v>40</v>
      </c>
      <c r="D88" s="14">
        <f t="shared" si="87"/>
        <v>36</v>
      </c>
      <c r="E88" s="79"/>
      <c r="F88" s="50">
        <v>-1</v>
      </c>
      <c r="G88" s="13">
        <f t="shared" si="88"/>
        <v>35</v>
      </c>
      <c r="H88" s="14">
        <f t="shared" si="89"/>
        <v>39</v>
      </c>
      <c r="I88" s="79"/>
      <c r="J88" s="15">
        <v>-1</v>
      </c>
      <c r="K88" s="13">
        <f t="shared" si="92"/>
        <v>45</v>
      </c>
      <c r="L88" s="14">
        <f t="shared" si="93"/>
        <v>28</v>
      </c>
      <c r="M88" s="79"/>
      <c r="N88" s="15">
        <v>-1</v>
      </c>
      <c r="O88" s="13">
        <f t="shared" si="43"/>
        <v>38</v>
      </c>
      <c r="P88" s="14">
        <f t="shared" si="44"/>
        <v>38</v>
      </c>
      <c r="Q88" s="79"/>
      <c r="R88" s="15">
        <v>-1</v>
      </c>
      <c r="S88" s="13">
        <f t="shared" si="65"/>
        <v>40</v>
      </c>
      <c r="T88" s="8">
        <f t="shared" si="66"/>
        <v>34</v>
      </c>
      <c r="U88" s="80"/>
      <c r="V88" s="52">
        <v>1</v>
      </c>
      <c r="W88" s="13">
        <f t="shared" si="59"/>
        <v>49</v>
      </c>
      <c r="X88" s="8">
        <f t="shared" si="60"/>
        <v>27</v>
      </c>
      <c r="Y88" s="80"/>
      <c r="Z88" s="67">
        <v>1</v>
      </c>
      <c r="AA88" s="13">
        <f t="shared" si="78"/>
        <v>40</v>
      </c>
      <c r="AB88" s="14">
        <f t="shared" si="79"/>
        <v>35</v>
      </c>
      <c r="AE88" s="15">
        <f t="shared" si="72"/>
        <v>4</v>
      </c>
      <c r="AF88" s="15">
        <f t="shared" si="73"/>
        <v>-4</v>
      </c>
      <c r="AG88" s="15">
        <f t="shared" si="74"/>
        <v>17</v>
      </c>
      <c r="AH88" s="15">
        <f t="shared" si="75"/>
        <v>0</v>
      </c>
      <c r="AI88" s="15">
        <f t="shared" si="76"/>
        <v>6</v>
      </c>
      <c r="AJ88" s="15">
        <f t="shared" si="80"/>
        <v>22</v>
      </c>
      <c r="AK88" s="61">
        <f t="shared" si="77"/>
        <v>5</v>
      </c>
      <c r="AL88"/>
      <c r="AM88" s="12">
        <f t="shared" si="81"/>
        <v>6.5</v>
      </c>
      <c r="AN88" s="12">
        <f t="shared" si="82"/>
        <v>10.5</v>
      </c>
      <c r="AO88" s="12">
        <f t="shared" si="83"/>
        <v>0</v>
      </c>
      <c r="AP88" s="12">
        <f t="shared" si="84"/>
        <v>8.5</v>
      </c>
      <c r="AQ88" s="12">
        <f t="shared" si="85"/>
        <v>5.5</v>
      </c>
      <c r="AR88"/>
      <c r="AY88">
        <f t="shared" si="71"/>
        <v>5.5</v>
      </c>
    </row>
    <row r="89" spans="1:51" x14ac:dyDescent="0.2">
      <c r="A89" s="70">
        <v>46193</v>
      </c>
      <c r="B89" s="52">
        <v>-1</v>
      </c>
      <c r="C89" s="13">
        <f t="shared" si="86"/>
        <v>40</v>
      </c>
      <c r="D89" s="14">
        <f t="shared" si="87"/>
        <v>37</v>
      </c>
      <c r="E89" s="79"/>
      <c r="F89" s="50">
        <v>1</v>
      </c>
      <c r="G89" s="13">
        <f t="shared" si="88"/>
        <v>36</v>
      </c>
      <c r="H89" s="14">
        <f t="shared" si="89"/>
        <v>39</v>
      </c>
      <c r="I89" s="79"/>
      <c r="J89" s="50">
        <v>-1</v>
      </c>
      <c r="K89" s="13">
        <f t="shared" si="92"/>
        <v>45</v>
      </c>
      <c r="L89" s="14">
        <f t="shared" si="93"/>
        <v>29</v>
      </c>
      <c r="M89" s="79"/>
      <c r="N89" s="50">
        <v>-1</v>
      </c>
      <c r="O89" s="13">
        <f>O88+IF(ISBLANK(N89),0,IF(N89=0,1,IF(N89&gt;0,N89,0)))</f>
        <v>38</v>
      </c>
      <c r="P89" s="14">
        <f>P88+IF(ISBLANK(N89),0,IF(N89=0,1,IF(N89&lt;0,-N89,0)))</f>
        <v>39</v>
      </c>
      <c r="Q89" s="79"/>
      <c r="S89" s="13">
        <f t="shared" si="65"/>
        <v>40</v>
      </c>
      <c r="T89" s="8">
        <f t="shared" si="66"/>
        <v>34</v>
      </c>
      <c r="U89" s="80"/>
      <c r="V89" s="52">
        <v>-1</v>
      </c>
      <c r="W89" s="13">
        <f t="shared" si="59"/>
        <v>49</v>
      </c>
      <c r="X89" s="8">
        <f t="shared" si="60"/>
        <v>28</v>
      </c>
      <c r="Y89" s="80"/>
      <c r="Z89" s="67">
        <v>1</v>
      </c>
      <c r="AA89" s="13">
        <f t="shared" si="78"/>
        <v>41</v>
      </c>
      <c r="AB89" s="14">
        <f t="shared" si="79"/>
        <v>35</v>
      </c>
      <c r="AE89" s="15">
        <f t="shared" si="72"/>
        <v>3</v>
      </c>
      <c r="AF89" s="15">
        <f t="shared" si="73"/>
        <v>-3</v>
      </c>
      <c r="AG89" s="15">
        <f t="shared" si="74"/>
        <v>16</v>
      </c>
      <c r="AH89" s="15">
        <f t="shared" si="75"/>
        <v>-1</v>
      </c>
      <c r="AI89" s="15">
        <f t="shared" si="76"/>
        <v>6</v>
      </c>
      <c r="AJ89" s="15">
        <f t="shared" si="80"/>
        <v>21</v>
      </c>
      <c r="AK89" s="61">
        <f t="shared" si="77"/>
        <v>6</v>
      </c>
      <c r="AL89"/>
      <c r="AM89" s="12">
        <f t="shared" si="81"/>
        <v>6.5</v>
      </c>
      <c r="AN89" s="12">
        <f t="shared" si="82"/>
        <v>9.5</v>
      </c>
      <c r="AO89" s="12">
        <f t="shared" si="83"/>
        <v>0</v>
      </c>
      <c r="AP89" s="12">
        <f t="shared" si="84"/>
        <v>8.5</v>
      </c>
      <c r="AQ89" s="12">
        <f t="shared" si="85"/>
        <v>5</v>
      </c>
      <c r="AR89"/>
      <c r="AY89">
        <f t="shared" si="71"/>
        <v>5</v>
      </c>
    </row>
    <row r="90" spans="1:51" x14ac:dyDescent="0.2">
      <c r="A90" s="70">
        <v>46194</v>
      </c>
      <c r="C90" s="13">
        <f t="shared" si="86"/>
        <v>40</v>
      </c>
      <c r="D90" s="14">
        <f t="shared" si="87"/>
        <v>37</v>
      </c>
      <c r="E90" s="79"/>
      <c r="F90" s="50">
        <v>1</v>
      </c>
      <c r="G90" s="13">
        <f t="shared" si="88"/>
        <v>37</v>
      </c>
      <c r="H90" s="14">
        <f t="shared" si="89"/>
        <v>39</v>
      </c>
      <c r="I90" s="79"/>
      <c r="J90" s="50">
        <v>1</v>
      </c>
      <c r="K90" s="13">
        <f t="shared" si="92"/>
        <v>46</v>
      </c>
      <c r="L90" s="14">
        <f t="shared" si="93"/>
        <v>29</v>
      </c>
      <c r="M90" s="79"/>
      <c r="N90" s="50">
        <v>1</v>
      </c>
      <c r="O90" s="13">
        <f t="shared" si="43"/>
        <v>39</v>
      </c>
      <c r="P90" s="14">
        <f t="shared" si="44"/>
        <v>39</v>
      </c>
      <c r="Q90" s="79"/>
      <c r="R90" s="50">
        <v>1</v>
      </c>
      <c r="S90" s="13">
        <f t="shared" si="65"/>
        <v>41</v>
      </c>
      <c r="T90" s="8">
        <f t="shared" si="66"/>
        <v>34</v>
      </c>
      <c r="U90" s="80"/>
      <c r="V90" s="52">
        <v>-1</v>
      </c>
      <c r="W90" s="13">
        <f t="shared" si="59"/>
        <v>49</v>
      </c>
      <c r="X90" s="8">
        <f t="shared" si="60"/>
        <v>29</v>
      </c>
      <c r="Y90" s="80"/>
      <c r="Z90" s="67">
        <v>1</v>
      </c>
      <c r="AA90" s="13">
        <f t="shared" si="78"/>
        <v>42</v>
      </c>
      <c r="AB90" s="14">
        <f t="shared" si="79"/>
        <v>35</v>
      </c>
      <c r="AE90" s="15">
        <f t="shared" si="72"/>
        <v>3</v>
      </c>
      <c r="AF90" s="15">
        <f t="shared" si="73"/>
        <v>-2</v>
      </c>
      <c r="AG90" s="15">
        <f t="shared" si="74"/>
        <v>17</v>
      </c>
      <c r="AH90" s="15">
        <f t="shared" si="75"/>
        <v>0</v>
      </c>
      <c r="AI90" s="15">
        <f t="shared" si="76"/>
        <v>7</v>
      </c>
      <c r="AJ90" s="15">
        <f t="shared" si="80"/>
        <v>20</v>
      </c>
      <c r="AK90" s="61">
        <f t="shared" si="77"/>
        <v>7</v>
      </c>
      <c r="AL90"/>
      <c r="AM90" s="12">
        <f t="shared" si="81"/>
        <v>7</v>
      </c>
      <c r="AN90" s="12">
        <f t="shared" si="82"/>
        <v>9.5</v>
      </c>
      <c r="AO90" s="12">
        <f t="shared" si="83"/>
        <v>0</v>
      </c>
      <c r="AP90" s="12">
        <f t="shared" si="84"/>
        <v>8.5</v>
      </c>
      <c r="AQ90" s="12">
        <f t="shared" si="85"/>
        <v>5</v>
      </c>
      <c r="AR90"/>
      <c r="AY90">
        <f t="shared" si="71"/>
        <v>5</v>
      </c>
    </row>
    <row r="91" spans="1:51" x14ac:dyDescent="0.2">
      <c r="A91" s="70">
        <v>46195</v>
      </c>
      <c r="C91" s="13">
        <f t="shared" si="86"/>
        <v>40</v>
      </c>
      <c r="D91" s="14">
        <f t="shared" si="87"/>
        <v>37</v>
      </c>
      <c r="E91" s="79"/>
      <c r="F91" s="50">
        <v>-1</v>
      </c>
      <c r="G91" s="13">
        <f t="shared" si="88"/>
        <v>37</v>
      </c>
      <c r="H91" s="14">
        <f t="shared" si="89"/>
        <v>40</v>
      </c>
      <c r="I91" s="79"/>
      <c r="J91" s="50">
        <v>1</v>
      </c>
      <c r="K91" s="13">
        <f t="shared" si="92"/>
        <v>47</v>
      </c>
      <c r="L91" s="14">
        <f t="shared" si="93"/>
        <v>29</v>
      </c>
      <c r="M91" s="79"/>
      <c r="O91" s="13">
        <f t="shared" si="43"/>
        <v>39</v>
      </c>
      <c r="P91" s="14">
        <f t="shared" si="44"/>
        <v>39</v>
      </c>
      <c r="Q91" s="79"/>
      <c r="R91" s="50">
        <v>1</v>
      </c>
      <c r="S91" s="13">
        <f t="shared" si="65"/>
        <v>42</v>
      </c>
      <c r="T91" s="8">
        <f t="shared" si="66"/>
        <v>34</v>
      </c>
      <c r="U91" s="80"/>
      <c r="V91" s="52">
        <v>1</v>
      </c>
      <c r="W91" s="13">
        <f t="shared" si="59"/>
        <v>50</v>
      </c>
      <c r="X91" s="8">
        <f t="shared" si="60"/>
        <v>29</v>
      </c>
      <c r="Y91" s="80"/>
      <c r="Z91" s="67">
        <v>1</v>
      </c>
      <c r="AA91" s="13">
        <f t="shared" si="78"/>
        <v>43</v>
      </c>
      <c r="AB91" s="14">
        <f t="shared" si="79"/>
        <v>35</v>
      </c>
      <c r="AE91" s="15">
        <f t="shared" si="72"/>
        <v>3</v>
      </c>
      <c r="AF91" s="15">
        <f t="shared" si="73"/>
        <v>-3</v>
      </c>
      <c r="AG91" s="15">
        <f t="shared" si="74"/>
        <v>18</v>
      </c>
      <c r="AH91" s="15">
        <f t="shared" si="75"/>
        <v>0</v>
      </c>
      <c r="AI91" s="15">
        <f t="shared" si="76"/>
        <v>8</v>
      </c>
      <c r="AJ91" s="15">
        <f t="shared" si="80"/>
        <v>21</v>
      </c>
      <c r="AK91" s="61">
        <f t="shared" si="77"/>
        <v>8</v>
      </c>
      <c r="AL91"/>
      <c r="AM91" s="12">
        <f t="shared" si="81"/>
        <v>7.5</v>
      </c>
      <c r="AN91" s="12">
        <f t="shared" si="82"/>
        <v>10.5</v>
      </c>
      <c r="AO91" s="12">
        <f t="shared" si="83"/>
        <v>0</v>
      </c>
      <c r="AP91" s="12">
        <f t="shared" si="84"/>
        <v>9</v>
      </c>
      <c r="AQ91" s="12">
        <f t="shared" si="85"/>
        <v>5</v>
      </c>
      <c r="AR91"/>
      <c r="AY91">
        <f t="shared" si="71"/>
        <v>5</v>
      </c>
    </row>
    <row r="92" spans="1:51" x14ac:dyDescent="0.2">
      <c r="A92" s="70">
        <v>46196</v>
      </c>
      <c r="B92" s="52">
        <v>1</v>
      </c>
      <c r="C92" s="13">
        <f t="shared" si="86"/>
        <v>41</v>
      </c>
      <c r="D92" s="14">
        <f t="shared" si="87"/>
        <v>37</v>
      </c>
      <c r="E92" s="79"/>
      <c r="F92" s="50">
        <v>-1</v>
      </c>
      <c r="G92" s="13">
        <f t="shared" si="88"/>
        <v>37</v>
      </c>
      <c r="H92" s="14">
        <f t="shared" si="89"/>
        <v>41</v>
      </c>
      <c r="I92" s="79"/>
      <c r="J92" s="50">
        <v>1</v>
      </c>
      <c r="K92" s="13">
        <f t="shared" si="92"/>
        <v>48</v>
      </c>
      <c r="L92" s="14">
        <f t="shared" si="93"/>
        <v>29</v>
      </c>
      <c r="M92" s="79"/>
      <c r="N92" s="50">
        <v>-1</v>
      </c>
      <c r="O92" s="13">
        <f t="shared" si="43"/>
        <v>39</v>
      </c>
      <c r="P92" s="14">
        <f t="shared" si="44"/>
        <v>40</v>
      </c>
      <c r="Q92" s="79"/>
      <c r="R92" s="50">
        <v>-1</v>
      </c>
      <c r="S92" s="13">
        <f t="shared" si="65"/>
        <v>42</v>
      </c>
      <c r="T92" s="8">
        <f t="shared" si="66"/>
        <v>35</v>
      </c>
      <c r="U92" s="80"/>
      <c r="V92" s="52">
        <v>1</v>
      </c>
      <c r="W92" s="13">
        <f t="shared" si="59"/>
        <v>51</v>
      </c>
      <c r="X92" s="8">
        <f t="shared" si="60"/>
        <v>29</v>
      </c>
      <c r="Y92" s="80"/>
      <c r="Z92" s="67">
        <v>-1</v>
      </c>
      <c r="AA92" s="13">
        <f t="shared" si="78"/>
        <v>43</v>
      </c>
      <c r="AB92" s="14">
        <f t="shared" si="79"/>
        <v>36</v>
      </c>
      <c r="AE92" s="15">
        <f t="shared" si="72"/>
        <v>4</v>
      </c>
      <c r="AF92" s="15">
        <f t="shared" si="73"/>
        <v>-4</v>
      </c>
      <c r="AG92" s="15">
        <f t="shared" si="74"/>
        <v>19</v>
      </c>
      <c r="AH92" s="15">
        <f t="shared" si="75"/>
        <v>-1</v>
      </c>
      <c r="AI92" s="15">
        <f t="shared" si="76"/>
        <v>7</v>
      </c>
      <c r="AJ92" s="15">
        <f t="shared" si="80"/>
        <v>22</v>
      </c>
      <c r="AK92" s="61">
        <f t="shared" si="77"/>
        <v>7</v>
      </c>
      <c r="AL92"/>
      <c r="AM92" s="12">
        <f t="shared" si="81"/>
        <v>7.5</v>
      </c>
      <c r="AN92" s="12">
        <f t="shared" si="82"/>
        <v>11.5</v>
      </c>
      <c r="AO92" s="12">
        <f t="shared" si="83"/>
        <v>0</v>
      </c>
      <c r="AP92" s="12">
        <f t="shared" si="84"/>
        <v>10</v>
      </c>
      <c r="AQ92" s="12">
        <f t="shared" si="85"/>
        <v>6</v>
      </c>
      <c r="AR92"/>
      <c r="AY92">
        <f t="shared" si="71"/>
        <v>6</v>
      </c>
    </row>
    <row r="93" spans="1:51" x14ac:dyDescent="0.2">
      <c r="A93" s="70">
        <v>46197</v>
      </c>
      <c r="B93" s="52">
        <v>2</v>
      </c>
      <c r="C93" s="13">
        <f t="shared" si="86"/>
        <v>43</v>
      </c>
      <c r="D93" s="14">
        <f t="shared" si="87"/>
        <v>37</v>
      </c>
      <c r="E93" s="79"/>
      <c r="F93" s="50">
        <v>-1</v>
      </c>
      <c r="G93" s="13">
        <f t="shared" si="88"/>
        <v>37</v>
      </c>
      <c r="H93" s="14">
        <f t="shared" si="89"/>
        <v>42</v>
      </c>
      <c r="I93" s="79"/>
      <c r="J93" s="50">
        <v>1</v>
      </c>
      <c r="K93" s="13">
        <f t="shared" si="92"/>
        <v>49</v>
      </c>
      <c r="L93" s="14">
        <f t="shared" si="93"/>
        <v>29</v>
      </c>
      <c r="M93" s="79"/>
      <c r="N93" s="50">
        <v>1</v>
      </c>
      <c r="O93" s="13">
        <f t="shared" si="43"/>
        <v>40</v>
      </c>
      <c r="P93" s="14">
        <f t="shared" si="44"/>
        <v>40</v>
      </c>
      <c r="Q93" s="79"/>
      <c r="R93" s="50">
        <v>-1</v>
      </c>
      <c r="S93" s="13">
        <f t="shared" ref="S93" si="94">S92+IF(ISBLANK(R93),0,IF(R93=0,1,IF(R93&gt;0,R93,0)))</f>
        <v>42</v>
      </c>
      <c r="T93" s="8">
        <f t="shared" ref="T93" si="95">T92+IF(ISBLANK(R93),0,IF(R93=0,1,IF(R93&lt;0,-R93,0)))</f>
        <v>36</v>
      </c>
      <c r="U93" s="80"/>
      <c r="V93" s="15">
        <v>1</v>
      </c>
      <c r="W93" s="13">
        <f t="shared" ref="W93" si="96">W92+IF(ISBLANK(V93),0,IF(V93=0,1,IF(V93&gt;0,V93,0)))</f>
        <v>52</v>
      </c>
      <c r="X93" s="8">
        <f t="shared" ref="X93" si="97">X92+IF(ISBLANK(V93),0,IF(V93=0,1,IF(V93&lt;0,-V93,0)))</f>
        <v>29</v>
      </c>
      <c r="Y93" s="80"/>
      <c r="Z93" s="67">
        <v>1</v>
      </c>
      <c r="AA93" s="13">
        <f t="shared" si="78"/>
        <v>44</v>
      </c>
      <c r="AB93" s="14">
        <f t="shared" si="79"/>
        <v>36</v>
      </c>
      <c r="AE93" s="15">
        <f t="shared" si="72"/>
        <v>6</v>
      </c>
      <c r="AF93" s="15">
        <f t="shared" si="73"/>
        <v>-5</v>
      </c>
      <c r="AG93" s="15">
        <f t="shared" si="74"/>
        <v>20</v>
      </c>
      <c r="AH93" s="15">
        <f t="shared" si="75"/>
        <v>0</v>
      </c>
      <c r="AI93" s="15">
        <f t="shared" si="76"/>
        <v>6</v>
      </c>
      <c r="AJ93" s="15">
        <f t="shared" si="80"/>
        <v>23</v>
      </c>
      <c r="AK93" s="61">
        <f t="shared" si="77"/>
        <v>8</v>
      </c>
      <c r="AL93"/>
      <c r="AM93" s="12">
        <f t="shared" si="81"/>
        <v>7</v>
      </c>
      <c r="AN93" s="12">
        <f t="shared" si="82"/>
        <v>12.5</v>
      </c>
      <c r="AO93" s="12">
        <f t="shared" si="83"/>
        <v>0</v>
      </c>
      <c r="AP93" s="12">
        <f t="shared" si="84"/>
        <v>10</v>
      </c>
      <c r="AQ93" s="12">
        <f t="shared" si="85"/>
        <v>7</v>
      </c>
      <c r="AR93"/>
      <c r="AY93">
        <f t="shared" si="71"/>
        <v>7</v>
      </c>
    </row>
    <row r="94" spans="1:51" x14ac:dyDescent="0.2">
      <c r="A94" s="70">
        <v>46198</v>
      </c>
      <c r="B94" s="52">
        <v>1</v>
      </c>
      <c r="C94" s="13">
        <f t="shared" si="86"/>
        <v>44</v>
      </c>
      <c r="D94" s="14">
        <f t="shared" si="87"/>
        <v>37</v>
      </c>
      <c r="E94" s="79"/>
      <c r="G94" s="13">
        <f t="shared" si="88"/>
        <v>37</v>
      </c>
      <c r="H94" s="14">
        <f t="shared" si="89"/>
        <v>42</v>
      </c>
      <c r="I94" s="79"/>
      <c r="K94" s="13">
        <f t="shared" si="92"/>
        <v>49</v>
      </c>
      <c r="L94" s="14">
        <f t="shared" si="93"/>
        <v>29</v>
      </c>
      <c r="M94" s="79"/>
      <c r="N94" s="50">
        <v>1</v>
      </c>
      <c r="O94" s="13">
        <f t="shared" si="43"/>
        <v>41</v>
      </c>
      <c r="P94" s="14">
        <f t="shared" si="44"/>
        <v>40</v>
      </c>
      <c r="Q94" s="79"/>
      <c r="S94" s="13">
        <f t="shared" si="65"/>
        <v>42</v>
      </c>
      <c r="T94" s="8">
        <f t="shared" si="66"/>
        <v>36</v>
      </c>
      <c r="U94" s="80"/>
      <c r="W94" s="13">
        <f t="shared" ref="W94:W116" si="98">W93+IF(ISBLANK(V94),0,IF(V94=0,1,IF(V94&gt;0,V94,0)))</f>
        <v>52</v>
      </c>
      <c r="X94" s="8">
        <f t="shared" ref="X94:X116" si="99">X93+IF(ISBLANK(V94),0,IF(V94=0,1,IF(V94&lt;0,-V94,0)))</f>
        <v>29</v>
      </c>
      <c r="Y94" s="80"/>
      <c r="Z94" s="67">
        <v>1</v>
      </c>
      <c r="AA94" s="13">
        <f t="shared" si="78"/>
        <v>45</v>
      </c>
      <c r="AB94" s="14">
        <f t="shared" si="79"/>
        <v>36</v>
      </c>
      <c r="AE94" s="15">
        <f t="shared" si="72"/>
        <v>7</v>
      </c>
      <c r="AF94" s="15">
        <f t="shared" si="73"/>
        <v>-5</v>
      </c>
      <c r="AG94" s="15">
        <f t="shared" si="74"/>
        <v>20</v>
      </c>
      <c r="AH94" s="15">
        <f t="shared" si="75"/>
        <v>1</v>
      </c>
      <c r="AI94" s="15">
        <f t="shared" si="76"/>
        <v>6</v>
      </c>
      <c r="AJ94" s="15">
        <f t="shared" si="80"/>
        <v>23</v>
      </c>
      <c r="AK94" s="61">
        <f t="shared" si="77"/>
        <v>9</v>
      </c>
      <c r="AL94"/>
      <c r="AM94" s="12">
        <f t="shared" si="81"/>
        <v>6.5</v>
      </c>
      <c r="AN94" s="12">
        <f t="shared" si="82"/>
        <v>12.5</v>
      </c>
      <c r="AO94" s="12">
        <f t="shared" si="83"/>
        <v>0</v>
      </c>
      <c r="AP94" s="12">
        <f t="shared" si="84"/>
        <v>9.5</v>
      </c>
      <c r="AQ94" s="12">
        <f t="shared" si="85"/>
        <v>7</v>
      </c>
      <c r="AR94"/>
      <c r="AY94">
        <f t="shared" si="71"/>
        <v>6.5</v>
      </c>
    </row>
    <row r="95" spans="1:51" x14ac:dyDescent="0.2">
      <c r="A95" s="70">
        <v>46199</v>
      </c>
      <c r="B95" s="52">
        <v>-1</v>
      </c>
      <c r="C95" s="13">
        <f t="shared" si="86"/>
        <v>44</v>
      </c>
      <c r="D95" s="14">
        <f t="shared" si="87"/>
        <v>38</v>
      </c>
      <c r="E95" s="79"/>
      <c r="F95" s="51">
        <v>1</v>
      </c>
      <c r="G95" s="13">
        <f t="shared" si="88"/>
        <v>38</v>
      </c>
      <c r="H95" s="14">
        <f t="shared" si="89"/>
        <v>42</v>
      </c>
      <c r="I95" s="79"/>
      <c r="J95" s="50">
        <v>1</v>
      </c>
      <c r="K95" s="13">
        <f t="shared" si="92"/>
        <v>50</v>
      </c>
      <c r="L95" s="14">
        <f t="shared" si="93"/>
        <v>29</v>
      </c>
      <c r="M95" s="79"/>
      <c r="N95" s="50">
        <v>-1</v>
      </c>
      <c r="O95" s="13">
        <f t="shared" si="43"/>
        <v>41</v>
      </c>
      <c r="P95" s="14">
        <f t="shared" si="44"/>
        <v>41</v>
      </c>
      <c r="Q95" s="79"/>
      <c r="R95" s="52">
        <v>-1</v>
      </c>
      <c r="S95" s="13">
        <f t="shared" si="65"/>
        <v>42</v>
      </c>
      <c r="T95" s="8">
        <f t="shared" si="66"/>
        <v>37</v>
      </c>
      <c r="U95" s="80"/>
      <c r="V95" s="52">
        <v>-1</v>
      </c>
      <c r="W95" s="13">
        <f t="shared" si="98"/>
        <v>52</v>
      </c>
      <c r="X95" s="8">
        <f t="shared" si="99"/>
        <v>30</v>
      </c>
      <c r="Y95" s="80"/>
      <c r="Z95" s="67"/>
      <c r="AA95" s="13">
        <f t="shared" si="78"/>
        <v>45</v>
      </c>
      <c r="AB95" s="14">
        <f t="shared" si="79"/>
        <v>36</v>
      </c>
      <c r="AE95" s="15">
        <f t="shared" si="72"/>
        <v>6</v>
      </c>
      <c r="AF95" s="15">
        <f t="shared" si="73"/>
        <v>-4</v>
      </c>
      <c r="AG95" s="15">
        <f t="shared" si="74"/>
        <v>21</v>
      </c>
      <c r="AH95" s="15">
        <f t="shared" si="75"/>
        <v>0</v>
      </c>
      <c r="AI95" s="15">
        <f t="shared" si="76"/>
        <v>5</v>
      </c>
      <c r="AJ95" s="15">
        <f t="shared" si="80"/>
        <v>22</v>
      </c>
      <c r="AK95" s="61">
        <f t="shared" si="77"/>
        <v>9</v>
      </c>
      <c r="AL95"/>
      <c r="AM95" s="12">
        <f t="shared" si="81"/>
        <v>7.5</v>
      </c>
      <c r="AN95" s="12">
        <f t="shared" si="82"/>
        <v>12.5</v>
      </c>
      <c r="AO95" s="12">
        <f t="shared" si="83"/>
        <v>0</v>
      </c>
      <c r="AP95" s="12">
        <f t="shared" si="84"/>
        <v>10.5</v>
      </c>
      <c r="AQ95" s="12">
        <f t="shared" si="85"/>
        <v>8</v>
      </c>
      <c r="AR95"/>
      <c r="AY95">
        <f t="shared" si="71"/>
        <v>7.5</v>
      </c>
    </row>
    <row r="96" spans="1:51" x14ac:dyDescent="0.2">
      <c r="A96" s="70">
        <v>46200</v>
      </c>
      <c r="B96" s="52">
        <v>1</v>
      </c>
      <c r="C96" s="13">
        <f t="shared" si="86"/>
        <v>45</v>
      </c>
      <c r="D96" s="14">
        <f t="shared" si="87"/>
        <v>38</v>
      </c>
      <c r="E96" s="79"/>
      <c r="F96" s="15">
        <v>1</v>
      </c>
      <c r="G96" s="13">
        <f t="shared" si="88"/>
        <v>39</v>
      </c>
      <c r="H96" s="14">
        <f t="shared" si="89"/>
        <v>42</v>
      </c>
      <c r="I96" s="79"/>
      <c r="J96" s="15">
        <v>-1</v>
      </c>
      <c r="K96" s="13">
        <f t="shared" si="92"/>
        <v>50</v>
      </c>
      <c r="L96" s="14">
        <f t="shared" si="93"/>
        <v>30</v>
      </c>
      <c r="M96" s="79"/>
      <c r="N96" s="15">
        <v>-1</v>
      </c>
      <c r="O96" s="13">
        <f t="shared" si="43"/>
        <v>41</v>
      </c>
      <c r="P96" s="14">
        <f t="shared" si="44"/>
        <v>42</v>
      </c>
      <c r="Q96" s="79"/>
      <c r="R96" s="52">
        <v>-1</v>
      </c>
      <c r="S96" s="13">
        <f t="shared" ref="S96" si="100">S95+IF(ISBLANK(R96),0,IF(R96=0,1,IF(R96&gt;0,R96,0)))</f>
        <v>42</v>
      </c>
      <c r="T96" s="8">
        <f t="shared" ref="T96" si="101">T95+IF(ISBLANK(R96),0,IF(R96=0,1,IF(R96&lt;0,-R96,0)))</f>
        <v>38</v>
      </c>
      <c r="U96" s="80"/>
      <c r="V96" s="52">
        <v>1</v>
      </c>
      <c r="W96" s="13">
        <f t="shared" si="98"/>
        <v>53</v>
      </c>
      <c r="X96" s="8">
        <f t="shared" si="99"/>
        <v>30</v>
      </c>
      <c r="Y96" s="80"/>
      <c r="Z96" s="81">
        <v>1</v>
      </c>
      <c r="AA96" s="13">
        <f t="shared" si="78"/>
        <v>46</v>
      </c>
      <c r="AB96" s="14">
        <f t="shared" si="79"/>
        <v>36</v>
      </c>
      <c r="AE96" s="15">
        <f t="shared" si="72"/>
        <v>7</v>
      </c>
      <c r="AF96" s="15">
        <f t="shared" si="73"/>
        <v>-3</v>
      </c>
      <c r="AG96" s="15">
        <f t="shared" si="74"/>
        <v>20</v>
      </c>
      <c r="AH96" s="15">
        <f t="shared" si="75"/>
        <v>-1</v>
      </c>
      <c r="AI96" s="15">
        <f t="shared" si="76"/>
        <v>4</v>
      </c>
      <c r="AJ96" s="15">
        <f t="shared" si="80"/>
        <v>23</v>
      </c>
      <c r="AK96" s="61">
        <f t="shared" si="77"/>
        <v>10</v>
      </c>
      <c r="AL96"/>
      <c r="AM96" s="12">
        <f t="shared" si="81"/>
        <v>6.5</v>
      </c>
      <c r="AN96" s="12">
        <f t="shared" si="82"/>
        <v>11.5</v>
      </c>
      <c r="AO96" s="12">
        <f t="shared" si="83"/>
        <v>0</v>
      </c>
      <c r="AP96" s="12">
        <f t="shared" si="84"/>
        <v>10.5</v>
      </c>
      <c r="AQ96" s="12">
        <f t="shared" si="85"/>
        <v>8</v>
      </c>
      <c r="AR96"/>
      <c r="AY96">
        <f t="shared" si="71"/>
        <v>6.5</v>
      </c>
    </row>
    <row r="97" spans="1:51" x14ac:dyDescent="0.2">
      <c r="A97" s="70">
        <v>46201</v>
      </c>
      <c r="B97" s="52">
        <v>1</v>
      </c>
      <c r="C97" s="13">
        <f t="shared" si="86"/>
        <v>46</v>
      </c>
      <c r="D97" s="14">
        <f t="shared" si="87"/>
        <v>38</v>
      </c>
      <c r="E97" s="79"/>
      <c r="F97" s="50">
        <v>-1</v>
      </c>
      <c r="G97" s="13">
        <f t="shared" si="88"/>
        <v>39</v>
      </c>
      <c r="H97" s="14">
        <f t="shared" si="89"/>
        <v>43</v>
      </c>
      <c r="I97" s="79"/>
      <c r="J97" s="50">
        <v>-1</v>
      </c>
      <c r="K97" s="13">
        <f t="shared" si="92"/>
        <v>50</v>
      </c>
      <c r="L97" s="14">
        <f t="shared" si="93"/>
        <v>31</v>
      </c>
      <c r="M97" s="79"/>
      <c r="N97" s="50">
        <v>1</v>
      </c>
      <c r="O97" s="13">
        <f t="shared" si="43"/>
        <v>42</v>
      </c>
      <c r="P97" s="14">
        <f t="shared" si="44"/>
        <v>42</v>
      </c>
      <c r="Q97" s="79"/>
      <c r="R97" s="52">
        <v>1</v>
      </c>
      <c r="S97" s="13">
        <f t="shared" si="65"/>
        <v>43</v>
      </c>
      <c r="T97" s="8">
        <f t="shared" si="66"/>
        <v>38</v>
      </c>
      <c r="U97" s="80"/>
      <c r="V97" s="52">
        <v>1</v>
      </c>
      <c r="W97" s="13">
        <f t="shared" si="98"/>
        <v>54</v>
      </c>
      <c r="X97" s="8">
        <f t="shared" si="99"/>
        <v>30</v>
      </c>
      <c r="Y97" s="80"/>
      <c r="Z97" s="67">
        <v>1</v>
      </c>
      <c r="AA97" s="13">
        <f t="shared" si="78"/>
        <v>47</v>
      </c>
      <c r="AB97" s="14">
        <f t="shared" si="79"/>
        <v>36</v>
      </c>
      <c r="AE97" s="15">
        <f t="shared" si="72"/>
        <v>8</v>
      </c>
      <c r="AF97" s="15">
        <f t="shared" si="73"/>
        <v>-4</v>
      </c>
      <c r="AG97" s="15">
        <f t="shared" si="74"/>
        <v>19</v>
      </c>
      <c r="AH97" s="15">
        <f t="shared" si="75"/>
        <v>0</v>
      </c>
      <c r="AI97" s="15">
        <f t="shared" si="76"/>
        <v>5</v>
      </c>
      <c r="AJ97" s="15">
        <f t="shared" si="80"/>
        <v>24</v>
      </c>
      <c r="AK97" s="61">
        <f t="shared" si="77"/>
        <v>11</v>
      </c>
      <c r="AL97"/>
      <c r="AM97" s="12">
        <f t="shared" si="81"/>
        <v>5.5</v>
      </c>
      <c r="AN97" s="12">
        <f t="shared" si="82"/>
        <v>11.5</v>
      </c>
      <c r="AO97" s="12">
        <f t="shared" si="83"/>
        <v>0</v>
      </c>
      <c r="AP97" s="12">
        <f t="shared" si="84"/>
        <v>9.5</v>
      </c>
      <c r="AQ97" s="12">
        <f t="shared" si="85"/>
        <v>7</v>
      </c>
      <c r="AR97"/>
      <c r="AY97">
        <f t="shared" si="71"/>
        <v>5.5</v>
      </c>
    </row>
    <row r="98" spans="1:51" x14ac:dyDescent="0.2">
      <c r="A98" s="70">
        <v>46202</v>
      </c>
      <c r="B98" s="52">
        <v>1</v>
      </c>
      <c r="C98" s="13">
        <f t="shared" si="86"/>
        <v>47</v>
      </c>
      <c r="D98" s="14">
        <f t="shared" si="87"/>
        <v>38</v>
      </c>
      <c r="E98" s="79"/>
      <c r="F98" s="50">
        <v>-1</v>
      </c>
      <c r="G98" s="13">
        <f t="shared" si="88"/>
        <v>39</v>
      </c>
      <c r="H98" s="14">
        <f t="shared" si="89"/>
        <v>44</v>
      </c>
      <c r="I98" s="79"/>
      <c r="J98" s="50">
        <v>1</v>
      </c>
      <c r="K98" s="13">
        <f t="shared" si="92"/>
        <v>51</v>
      </c>
      <c r="L98" s="14">
        <f t="shared" si="93"/>
        <v>31</v>
      </c>
      <c r="M98" s="79"/>
      <c r="N98" s="50">
        <v>1</v>
      </c>
      <c r="O98" s="13">
        <f t="shared" ref="O98:O161" si="102">O97+IF(ISBLANK(N98),0,IF(N98=0,1,IF(N98&gt;0,N98,0)))</f>
        <v>43</v>
      </c>
      <c r="P98" s="14">
        <f t="shared" ref="P98:P161" si="103">P97+IF(ISBLANK(N98),0,IF(N98=0,1,IF(N98&lt;0,-N98,0)))</f>
        <v>42</v>
      </c>
      <c r="Q98" s="79"/>
      <c r="R98" s="52"/>
      <c r="S98" s="13">
        <f t="shared" si="65"/>
        <v>43</v>
      </c>
      <c r="T98" s="8">
        <f t="shared" si="66"/>
        <v>38</v>
      </c>
      <c r="U98" s="80"/>
      <c r="V98" s="52">
        <v>1</v>
      </c>
      <c r="W98" s="13">
        <f t="shared" si="98"/>
        <v>55</v>
      </c>
      <c r="X98" s="8">
        <f t="shared" si="99"/>
        <v>30</v>
      </c>
      <c r="Y98" s="80"/>
      <c r="Z98" s="67">
        <v>-1</v>
      </c>
      <c r="AA98" s="13">
        <f t="shared" si="78"/>
        <v>47</v>
      </c>
      <c r="AB98" s="14">
        <f t="shared" si="79"/>
        <v>37</v>
      </c>
      <c r="AE98" s="15">
        <f t="shared" si="72"/>
        <v>9</v>
      </c>
      <c r="AF98" s="15">
        <f t="shared" si="73"/>
        <v>-5</v>
      </c>
      <c r="AG98" s="15">
        <f t="shared" si="74"/>
        <v>20</v>
      </c>
      <c r="AH98" s="15">
        <f t="shared" si="75"/>
        <v>1</v>
      </c>
      <c r="AI98" s="15">
        <f t="shared" si="76"/>
        <v>5</v>
      </c>
      <c r="AJ98" s="15">
        <f t="shared" si="80"/>
        <v>25</v>
      </c>
      <c r="AK98" s="61">
        <f t="shared" si="77"/>
        <v>10</v>
      </c>
      <c r="AL98"/>
      <c r="AM98" s="12">
        <f t="shared" si="81"/>
        <v>5.5</v>
      </c>
      <c r="AN98" s="12">
        <f t="shared" si="82"/>
        <v>12.5</v>
      </c>
      <c r="AO98" s="12">
        <f t="shared" si="83"/>
        <v>0</v>
      </c>
      <c r="AP98" s="12">
        <f t="shared" si="84"/>
        <v>9.5</v>
      </c>
      <c r="AQ98" s="12">
        <f t="shared" si="85"/>
        <v>7.5</v>
      </c>
      <c r="AR98"/>
      <c r="AY98">
        <f t="shared" ref="AY98:AY129" si="104">IF(AO98=0,MIN(AM98:AN98,AP98:AQ98),0-AO98)</f>
        <v>5.5</v>
      </c>
    </row>
    <row r="99" spans="1:51" x14ac:dyDescent="0.2">
      <c r="A99" s="70">
        <v>46203</v>
      </c>
      <c r="B99" s="52">
        <v>1</v>
      </c>
      <c r="C99" s="13">
        <f t="shared" si="86"/>
        <v>48</v>
      </c>
      <c r="D99" s="14">
        <f t="shared" si="87"/>
        <v>38</v>
      </c>
      <c r="E99" s="79"/>
      <c r="F99" s="50">
        <v>-1</v>
      </c>
      <c r="G99" s="13">
        <f t="shared" si="88"/>
        <v>39</v>
      </c>
      <c r="H99" s="14">
        <f t="shared" si="89"/>
        <v>45</v>
      </c>
      <c r="I99" s="79"/>
      <c r="J99" s="50">
        <v>1</v>
      </c>
      <c r="K99" s="13">
        <f t="shared" si="92"/>
        <v>52</v>
      </c>
      <c r="L99" s="14">
        <f t="shared" si="93"/>
        <v>31</v>
      </c>
      <c r="M99" s="79"/>
      <c r="N99" s="50">
        <v>-1</v>
      </c>
      <c r="O99" s="13">
        <f t="shared" si="102"/>
        <v>43</v>
      </c>
      <c r="P99" s="14">
        <f t="shared" si="103"/>
        <v>43</v>
      </c>
      <c r="Q99" s="79"/>
      <c r="R99" s="52">
        <v>1</v>
      </c>
      <c r="S99" s="13">
        <f t="shared" si="65"/>
        <v>44</v>
      </c>
      <c r="T99" s="8">
        <f t="shared" si="66"/>
        <v>38</v>
      </c>
      <c r="U99" s="80"/>
      <c r="V99" s="52">
        <v>1</v>
      </c>
      <c r="W99" s="13">
        <f t="shared" si="98"/>
        <v>56</v>
      </c>
      <c r="X99" s="8">
        <f t="shared" si="99"/>
        <v>30</v>
      </c>
      <c r="Y99" s="80"/>
      <c r="Z99" s="67"/>
      <c r="AA99" s="13">
        <f t="shared" si="78"/>
        <v>47</v>
      </c>
      <c r="AB99" s="14">
        <f t="shared" si="79"/>
        <v>37</v>
      </c>
      <c r="AE99" s="15">
        <f t="shared" ref="AE99:AE130" si="105">C99-D99</f>
        <v>10</v>
      </c>
      <c r="AF99" s="15">
        <f t="shared" ref="AF99:AF130" si="106">G99-H99</f>
        <v>-6</v>
      </c>
      <c r="AG99" s="15">
        <f t="shared" ref="AG99:AG130" si="107">K99-L99</f>
        <v>21</v>
      </c>
      <c r="AH99" s="15">
        <f t="shared" ref="AH99:AH130" si="108">O99-P99</f>
        <v>0</v>
      </c>
      <c r="AI99" s="15">
        <f t="shared" ref="AI99:AI130" si="109">S99-T99</f>
        <v>6</v>
      </c>
      <c r="AJ99" s="15">
        <f t="shared" si="80"/>
        <v>26</v>
      </c>
      <c r="AK99" s="61">
        <f t="shared" ref="AK99:AK130" si="110">AA99-AB99</f>
        <v>10</v>
      </c>
      <c r="AL99"/>
      <c r="AM99" s="12">
        <f t="shared" si="81"/>
        <v>5.5</v>
      </c>
      <c r="AN99" s="12">
        <f t="shared" si="82"/>
        <v>13.5</v>
      </c>
      <c r="AO99" s="12">
        <f t="shared" si="83"/>
        <v>0</v>
      </c>
      <c r="AP99" s="12">
        <f t="shared" si="84"/>
        <v>10.5</v>
      </c>
      <c r="AQ99" s="12">
        <f t="shared" si="85"/>
        <v>7.5</v>
      </c>
      <c r="AR99"/>
      <c r="AY99">
        <f t="shared" si="104"/>
        <v>5.5</v>
      </c>
    </row>
    <row r="100" spans="1:51" x14ac:dyDescent="0.2">
      <c r="A100" s="70">
        <v>46204</v>
      </c>
      <c r="B100" s="15">
        <v>1</v>
      </c>
      <c r="C100" s="13">
        <f t="shared" si="86"/>
        <v>49</v>
      </c>
      <c r="D100" s="14">
        <f t="shared" si="87"/>
        <v>38</v>
      </c>
      <c r="E100" s="79"/>
      <c r="F100" s="50">
        <v>-1</v>
      </c>
      <c r="G100" s="13">
        <f t="shared" si="88"/>
        <v>39</v>
      </c>
      <c r="H100" s="14">
        <f t="shared" si="89"/>
        <v>46</v>
      </c>
      <c r="I100" s="79"/>
      <c r="J100" s="15">
        <v>1</v>
      </c>
      <c r="K100" s="13">
        <f t="shared" ref="K100" si="111">K99+IF(ISBLANK(J100),0,IF(J100=0,1,IF(J100&gt;0,J100,0)))</f>
        <v>53</v>
      </c>
      <c r="L100" s="14">
        <f t="shared" ref="L100" si="112">L99+IF(ISBLANK(J100),0,IF(J100=0,1,IF(J100&lt;0,-J100,0)))</f>
        <v>31</v>
      </c>
      <c r="M100" s="79"/>
      <c r="N100" s="50">
        <v>-1</v>
      </c>
      <c r="O100" s="13">
        <f t="shared" si="102"/>
        <v>43</v>
      </c>
      <c r="P100" s="14">
        <f t="shared" si="103"/>
        <v>44</v>
      </c>
      <c r="Q100" s="79"/>
      <c r="R100" s="52">
        <v>-1</v>
      </c>
      <c r="S100" s="13">
        <f t="shared" si="65"/>
        <v>44</v>
      </c>
      <c r="T100" s="8">
        <f t="shared" si="66"/>
        <v>39</v>
      </c>
      <c r="U100" s="80"/>
      <c r="V100" s="52">
        <v>-1</v>
      </c>
      <c r="W100" s="13">
        <f t="shared" si="98"/>
        <v>56</v>
      </c>
      <c r="X100" s="8">
        <f t="shared" si="99"/>
        <v>31</v>
      </c>
      <c r="Y100" s="80"/>
      <c r="Z100" s="67"/>
      <c r="AA100" s="13">
        <f t="shared" si="78"/>
        <v>47</v>
      </c>
      <c r="AB100" s="14">
        <f t="shared" si="79"/>
        <v>37</v>
      </c>
      <c r="AE100" s="15">
        <f t="shared" si="105"/>
        <v>11</v>
      </c>
      <c r="AF100" s="15">
        <f t="shared" si="106"/>
        <v>-7</v>
      </c>
      <c r="AG100" s="15">
        <f t="shared" si="107"/>
        <v>22</v>
      </c>
      <c r="AH100" s="15">
        <f t="shared" si="108"/>
        <v>-1</v>
      </c>
      <c r="AI100" s="15">
        <f t="shared" si="109"/>
        <v>5</v>
      </c>
      <c r="AJ100" s="15">
        <f t="shared" si="80"/>
        <v>25</v>
      </c>
      <c r="AK100" s="61">
        <f t="shared" si="110"/>
        <v>10</v>
      </c>
      <c r="AL100"/>
      <c r="AM100" s="12">
        <f t="shared" si="81"/>
        <v>5.5</v>
      </c>
      <c r="AN100" s="12">
        <f t="shared" si="82"/>
        <v>14.5</v>
      </c>
      <c r="AO100" s="12">
        <f t="shared" si="83"/>
        <v>0</v>
      </c>
      <c r="AP100" s="12">
        <f t="shared" si="84"/>
        <v>11.5</v>
      </c>
      <c r="AQ100" s="12">
        <f t="shared" ref="AQ100:AQ131" si="113">(MAX($AE100:$AI100)-AI100)/2</f>
        <v>8.5</v>
      </c>
      <c r="AR100"/>
      <c r="AY100">
        <f t="shared" si="104"/>
        <v>5.5</v>
      </c>
    </row>
    <row r="101" spans="1:51" x14ac:dyDescent="0.2">
      <c r="A101" s="70">
        <v>46205</v>
      </c>
      <c r="C101" s="13">
        <f t="shared" si="86"/>
        <v>49</v>
      </c>
      <c r="D101" s="14">
        <f t="shared" si="87"/>
        <v>38</v>
      </c>
      <c r="E101" s="79"/>
      <c r="F101" s="50">
        <v>1</v>
      </c>
      <c r="G101" s="13">
        <f t="shared" si="88"/>
        <v>40</v>
      </c>
      <c r="H101" s="14">
        <f t="shared" si="89"/>
        <v>46</v>
      </c>
      <c r="I101" s="79"/>
      <c r="J101" s="15">
        <v>-1</v>
      </c>
      <c r="K101" s="13">
        <f t="shared" si="92"/>
        <v>53</v>
      </c>
      <c r="L101" s="14">
        <f t="shared" si="93"/>
        <v>32</v>
      </c>
      <c r="M101" s="79"/>
      <c r="N101" s="50">
        <v>1</v>
      </c>
      <c r="O101" s="13">
        <f t="shared" si="102"/>
        <v>44</v>
      </c>
      <c r="P101" s="14">
        <f t="shared" si="103"/>
        <v>44</v>
      </c>
      <c r="Q101" s="79"/>
      <c r="R101" s="52">
        <v>1</v>
      </c>
      <c r="S101" s="13">
        <f t="shared" si="65"/>
        <v>45</v>
      </c>
      <c r="T101" s="8">
        <f t="shared" si="66"/>
        <v>39</v>
      </c>
      <c r="U101" s="80"/>
      <c r="V101" s="15">
        <v>1</v>
      </c>
      <c r="W101" s="13">
        <f t="shared" si="98"/>
        <v>57</v>
      </c>
      <c r="X101" s="8">
        <f t="shared" si="99"/>
        <v>31</v>
      </c>
      <c r="Y101" s="80"/>
      <c r="Z101" s="67">
        <v>0</v>
      </c>
      <c r="AA101" s="13">
        <f t="shared" si="78"/>
        <v>48</v>
      </c>
      <c r="AB101" s="14">
        <f t="shared" si="79"/>
        <v>38</v>
      </c>
      <c r="AE101" s="15">
        <f t="shared" si="105"/>
        <v>11</v>
      </c>
      <c r="AF101" s="15">
        <f t="shared" si="106"/>
        <v>-6</v>
      </c>
      <c r="AG101" s="15">
        <f t="shared" si="107"/>
        <v>21</v>
      </c>
      <c r="AH101" s="15">
        <f t="shared" si="108"/>
        <v>0</v>
      </c>
      <c r="AI101" s="15">
        <f t="shared" si="109"/>
        <v>6</v>
      </c>
      <c r="AJ101" s="15">
        <f t="shared" si="80"/>
        <v>26</v>
      </c>
      <c r="AK101" s="61">
        <f t="shared" si="110"/>
        <v>10</v>
      </c>
      <c r="AL101"/>
      <c r="AM101" s="12">
        <f t="shared" si="81"/>
        <v>5</v>
      </c>
      <c r="AN101" s="12">
        <f t="shared" si="82"/>
        <v>13.5</v>
      </c>
      <c r="AO101" s="12">
        <f t="shared" si="83"/>
        <v>0</v>
      </c>
      <c r="AP101" s="12">
        <f t="shared" si="84"/>
        <v>10.5</v>
      </c>
      <c r="AQ101" s="12">
        <f t="shared" si="113"/>
        <v>7.5</v>
      </c>
      <c r="AR101"/>
      <c r="AY101">
        <f t="shared" si="104"/>
        <v>5</v>
      </c>
    </row>
    <row r="102" spans="1:51" x14ac:dyDescent="0.2">
      <c r="A102" s="70">
        <v>46206</v>
      </c>
      <c r="B102" s="52">
        <v>-1</v>
      </c>
      <c r="C102" s="13">
        <f t="shared" si="86"/>
        <v>49</v>
      </c>
      <c r="D102" s="14">
        <f t="shared" si="87"/>
        <v>39</v>
      </c>
      <c r="E102" s="79"/>
      <c r="F102" s="50">
        <v>-1</v>
      </c>
      <c r="G102" s="13">
        <f t="shared" si="88"/>
        <v>40</v>
      </c>
      <c r="H102" s="14">
        <f t="shared" si="89"/>
        <v>47</v>
      </c>
      <c r="I102" s="79"/>
      <c r="J102" s="50">
        <v>1</v>
      </c>
      <c r="K102" s="13">
        <f>K101+IF(ISBLANK(J102),0,IF(J102=0,1,IF(J102&gt;0,J102,0)))</f>
        <v>54</v>
      </c>
      <c r="L102" s="14">
        <f>L101+IF(ISBLANK(J102),0,IF(J102=0,1,IF(J102&lt;0,-J102,0)))</f>
        <v>32</v>
      </c>
      <c r="M102" s="79"/>
      <c r="N102" s="50">
        <v>-1</v>
      </c>
      <c r="O102" s="13">
        <f t="shared" si="102"/>
        <v>44</v>
      </c>
      <c r="P102" s="14">
        <f t="shared" si="103"/>
        <v>45</v>
      </c>
      <c r="Q102" s="79"/>
      <c r="R102" s="52">
        <v>1</v>
      </c>
      <c r="S102" s="13">
        <f t="shared" si="65"/>
        <v>46</v>
      </c>
      <c r="T102" s="8">
        <f t="shared" si="66"/>
        <v>39</v>
      </c>
      <c r="U102" s="80"/>
      <c r="V102" s="52">
        <v>1</v>
      </c>
      <c r="W102" s="13">
        <f>W101+IF(ISBLANK(V102),0,IF(V102=0,1,IF(V102&gt;0,V102,0)))</f>
        <v>58</v>
      </c>
      <c r="X102" s="8">
        <f>X101+IF(ISBLANK(V102),0,IF(V102=0,1,IF(V102&lt;0,-V102,0)))</f>
        <v>31</v>
      </c>
      <c r="Y102" s="80"/>
      <c r="Z102" s="67">
        <v>-1</v>
      </c>
      <c r="AA102" s="13">
        <f t="shared" si="78"/>
        <v>48</v>
      </c>
      <c r="AB102" s="14">
        <f t="shared" si="79"/>
        <v>39</v>
      </c>
      <c r="AE102" s="15">
        <f t="shared" si="105"/>
        <v>10</v>
      </c>
      <c r="AF102" s="15">
        <f t="shared" si="106"/>
        <v>-7</v>
      </c>
      <c r="AG102" s="15">
        <f t="shared" si="107"/>
        <v>22</v>
      </c>
      <c r="AH102" s="15">
        <f t="shared" si="108"/>
        <v>-1</v>
      </c>
      <c r="AI102" s="15">
        <f t="shared" si="109"/>
        <v>7</v>
      </c>
      <c r="AJ102" s="15">
        <f t="shared" si="80"/>
        <v>27</v>
      </c>
      <c r="AK102" s="61">
        <f t="shared" si="110"/>
        <v>9</v>
      </c>
      <c r="AL102"/>
      <c r="AM102" s="12">
        <f t="shared" si="81"/>
        <v>6</v>
      </c>
      <c r="AN102" s="12">
        <f t="shared" si="82"/>
        <v>14.5</v>
      </c>
      <c r="AO102" s="12">
        <f t="shared" si="83"/>
        <v>0</v>
      </c>
      <c r="AP102" s="12">
        <f t="shared" si="84"/>
        <v>11.5</v>
      </c>
      <c r="AQ102" s="12">
        <f t="shared" si="113"/>
        <v>7.5</v>
      </c>
      <c r="AR102"/>
      <c r="AY102">
        <f t="shared" si="104"/>
        <v>6</v>
      </c>
    </row>
    <row r="103" spans="1:51" x14ac:dyDescent="0.2">
      <c r="A103" s="70">
        <v>46207</v>
      </c>
      <c r="B103" s="52">
        <v>-1</v>
      </c>
      <c r="C103" s="13">
        <f t="shared" si="86"/>
        <v>49</v>
      </c>
      <c r="D103" s="14">
        <f t="shared" si="87"/>
        <v>40</v>
      </c>
      <c r="E103" s="79"/>
      <c r="F103" s="15">
        <v>-1</v>
      </c>
      <c r="G103" s="13">
        <f t="shared" si="88"/>
        <v>40</v>
      </c>
      <c r="H103" s="14">
        <f t="shared" si="89"/>
        <v>48</v>
      </c>
      <c r="I103" s="79"/>
      <c r="J103" s="50">
        <v>-1</v>
      </c>
      <c r="K103" s="13">
        <f t="shared" ref="K103:K134" si="114">K102+IF(ISBLANK(J103),0,IF(J103=0,1,IF(J103&gt;0,J103,0)))</f>
        <v>54</v>
      </c>
      <c r="L103" s="14">
        <f t="shared" ref="L103:L134" si="115">L102+IF(ISBLANK(J103),0,IF(J103=0,1,IF(J103&lt;0,-J103,0)))</f>
        <v>33</v>
      </c>
      <c r="M103" s="79"/>
      <c r="N103" s="15">
        <v>1</v>
      </c>
      <c r="O103" s="13">
        <f t="shared" si="102"/>
        <v>45</v>
      </c>
      <c r="P103" s="14">
        <f t="shared" si="103"/>
        <v>45</v>
      </c>
      <c r="Q103" s="79"/>
      <c r="R103" s="52">
        <v>1</v>
      </c>
      <c r="S103" s="13">
        <f t="shared" si="65"/>
        <v>47</v>
      </c>
      <c r="T103" s="8">
        <f t="shared" si="66"/>
        <v>39</v>
      </c>
      <c r="U103" s="80"/>
      <c r="V103" s="15">
        <v>1</v>
      </c>
      <c r="W103" s="13">
        <f t="shared" si="98"/>
        <v>59</v>
      </c>
      <c r="X103" s="8">
        <f t="shared" si="99"/>
        <v>31</v>
      </c>
      <c r="Y103" s="80"/>
      <c r="Z103" s="67">
        <v>1</v>
      </c>
      <c r="AA103" s="13">
        <f t="shared" si="78"/>
        <v>49</v>
      </c>
      <c r="AB103" s="14">
        <f t="shared" si="79"/>
        <v>39</v>
      </c>
      <c r="AE103" s="15">
        <f t="shared" si="105"/>
        <v>9</v>
      </c>
      <c r="AF103" s="15">
        <f t="shared" si="106"/>
        <v>-8</v>
      </c>
      <c r="AG103" s="15">
        <f t="shared" si="107"/>
        <v>21</v>
      </c>
      <c r="AH103" s="15">
        <f t="shared" si="108"/>
        <v>0</v>
      </c>
      <c r="AI103" s="15">
        <f t="shared" si="109"/>
        <v>8</v>
      </c>
      <c r="AJ103" s="15">
        <f t="shared" si="80"/>
        <v>28</v>
      </c>
      <c r="AK103" s="61">
        <f t="shared" si="110"/>
        <v>10</v>
      </c>
      <c r="AL103"/>
      <c r="AM103" s="12">
        <f t="shared" si="81"/>
        <v>6</v>
      </c>
      <c r="AN103" s="12">
        <f t="shared" si="82"/>
        <v>14.5</v>
      </c>
      <c r="AO103" s="12">
        <f t="shared" si="83"/>
        <v>0</v>
      </c>
      <c r="AP103" s="12">
        <f t="shared" si="84"/>
        <v>10.5</v>
      </c>
      <c r="AQ103" s="12">
        <f t="shared" si="113"/>
        <v>6.5</v>
      </c>
      <c r="AR103"/>
      <c r="AY103">
        <f t="shared" si="104"/>
        <v>6</v>
      </c>
    </row>
    <row r="104" spans="1:51" x14ac:dyDescent="0.2">
      <c r="A104" s="70">
        <v>46208</v>
      </c>
      <c r="B104" s="52">
        <v>1</v>
      </c>
      <c r="C104" s="13">
        <f t="shared" si="86"/>
        <v>50</v>
      </c>
      <c r="D104" s="14">
        <f t="shared" si="87"/>
        <v>40</v>
      </c>
      <c r="E104" s="79"/>
      <c r="F104" s="50">
        <v>1</v>
      </c>
      <c r="G104" s="13">
        <f t="shared" si="88"/>
        <v>41</v>
      </c>
      <c r="H104" s="14">
        <f t="shared" si="89"/>
        <v>48</v>
      </c>
      <c r="I104" s="79"/>
      <c r="J104" s="50">
        <v>1</v>
      </c>
      <c r="K104" s="13">
        <f t="shared" si="114"/>
        <v>55</v>
      </c>
      <c r="L104" s="14">
        <f t="shared" si="115"/>
        <v>33</v>
      </c>
      <c r="M104" s="79"/>
      <c r="N104" s="50">
        <v>1</v>
      </c>
      <c r="O104" s="13">
        <f t="shared" si="102"/>
        <v>46</v>
      </c>
      <c r="P104" s="14">
        <f t="shared" si="103"/>
        <v>45</v>
      </c>
      <c r="Q104" s="79"/>
      <c r="R104" s="52">
        <v>-1</v>
      </c>
      <c r="S104" s="13">
        <f t="shared" si="65"/>
        <v>47</v>
      </c>
      <c r="T104" s="8">
        <f t="shared" si="66"/>
        <v>40</v>
      </c>
      <c r="U104" s="80"/>
      <c r="V104" s="52">
        <v>-1</v>
      </c>
      <c r="W104" s="13">
        <f t="shared" si="98"/>
        <v>59</v>
      </c>
      <c r="X104" s="8">
        <f t="shared" si="99"/>
        <v>32</v>
      </c>
      <c r="Y104" s="80"/>
      <c r="Z104" s="67">
        <v>-1</v>
      </c>
      <c r="AA104" s="13">
        <f t="shared" si="78"/>
        <v>49</v>
      </c>
      <c r="AB104" s="14">
        <f t="shared" si="79"/>
        <v>40</v>
      </c>
      <c r="AE104" s="15">
        <f t="shared" si="105"/>
        <v>10</v>
      </c>
      <c r="AF104" s="15">
        <f t="shared" si="106"/>
        <v>-7</v>
      </c>
      <c r="AG104" s="15">
        <f t="shared" si="107"/>
        <v>22</v>
      </c>
      <c r="AH104" s="15">
        <f t="shared" si="108"/>
        <v>1</v>
      </c>
      <c r="AI104" s="15">
        <f t="shared" si="109"/>
        <v>7</v>
      </c>
      <c r="AJ104" s="15">
        <f t="shared" si="80"/>
        <v>27</v>
      </c>
      <c r="AK104" s="61">
        <f t="shared" si="110"/>
        <v>9</v>
      </c>
      <c r="AL104"/>
      <c r="AM104" s="12">
        <f t="shared" si="81"/>
        <v>6</v>
      </c>
      <c r="AN104" s="12">
        <f t="shared" si="82"/>
        <v>14.5</v>
      </c>
      <c r="AO104" s="12">
        <f t="shared" si="83"/>
        <v>0</v>
      </c>
      <c r="AP104" s="12">
        <f t="shared" si="84"/>
        <v>10.5</v>
      </c>
      <c r="AQ104" s="12">
        <f t="shared" si="113"/>
        <v>7.5</v>
      </c>
      <c r="AR104"/>
      <c r="AY104">
        <f t="shared" si="104"/>
        <v>6</v>
      </c>
    </row>
    <row r="105" spans="1:51" x14ac:dyDescent="0.2">
      <c r="A105" s="70">
        <v>46209</v>
      </c>
      <c r="C105" s="13">
        <f t="shared" si="86"/>
        <v>50</v>
      </c>
      <c r="D105" s="14">
        <f t="shared" si="87"/>
        <v>40</v>
      </c>
      <c r="E105" s="79"/>
      <c r="G105" s="13">
        <f t="shared" si="88"/>
        <v>41</v>
      </c>
      <c r="H105" s="14">
        <f t="shared" si="89"/>
        <v>48</v>
      </c>
      <c r="I105" s="79"/>
      <c r="J105" s="50">
        <v>1</v>
      </c>
      <c r="K105" s="13">
        <f t="shared" si="114"/>
        <v>56</v>
      </c>
      <c r="L105" s="14">
        <f t="shared" si="115"/>
        <v>33</v>
      </c>
      <c r="M105" s="79"/>
      <c r="O105" s="13">
        <f t="shared" si="102"/>
        <v>46</v>
      </c>
      <c r="P105" s="14">
        <f t="shared" si="103"/>
        <v>45</v>
      </c>
      <c r="Q105" s="79"/>
      <c r="R105" s="52">
        <v>-1</v>
      </c>
      <c r="S105" s="13">
        <f t="shared" si="65"/>
        <v>47</v>
      </c>
      <c r="T105" s="8">
        <f t="shared" si="66"/>
        <v>41</v>
      </c>
      <c r="U105" s="80"/>
      <c r="V105" s="52">
        <v>1</v>
      </c>
      <c r="W105" s="13">
        <f t="shared" si="98"/>
        <v>60</v>
      </c>
      <c r="X105" s="8">
        <f t="shared" si="99"/>
        <v>32</v>
      </c>
      <c r="Y105" s="80"/>
      <c r="Z105" s="67">
        <v>1</v>
      </c>
      <c r="AA105" s="13">
        <f t="shared" si="78"/>
        <v>50</v>
      </c>
      <c r="AB105" s="14">
        <f t="shared" si="79"/>
        <v>40</v>
      </c>
      <c r="AE105" s="15">
        <f t="shared" si="105"/>
        <v>10</v>
      </c>
      <c r="AF105" s="15">
        <f t="shared" si="106"/>
        <v>-7</v>
      </c>
      <c r="AG105" s="15">
        <f t="shared" si="107"/>
        <v>23</v>
      </c>
      <c r="AH105" s="15">
        <f t="shared" si="108"/>
        <v>1</v>
      </c>
      <c r="AI105" s="15">
        <f t="shared" si="109"/>
        <v>6</v>
      </c>
      <c r="AJ105" s="15">
        <f t="shared" si="80"/>
        <v>28</v>
      </c>
      <c r="AK105" s="61">
        <f t="shared" si="110"/>
        <v>10</v>
      </c>
      <c r="AL105"/>
      <c r="AM105" s="12">
        <f t="shared" si="81"/>
        <v>6.5</v>
      </c>
      <c r="AN105" s="12">
        <f t="shared" si="82"/>
        <v>15</v>
      </c>
      <c r="AO105" s="12">
        <f t="shared" si="83"/>
        <v>0</v>
      </c>
      <c r="AP105" s="12">
        <f t="shared" si="84"/>
        <v>11</v>
      </c>
      <c r="AQ105" s="12">
        <f t="shared" si="113"/>
        <v>8.5</v>
      </c>
      <c r="AR105"/>
      <c r="AY105">
        <f t="shared" si="104"/>
        <v>6.5</v>
      </c>
    </row>
    <row r="106" spans="1:51" x14ac:dyDescent="0.2">
      <c r="A106" s="70">
        <v>46210</v>
      </c>
      <c r="B106" s="52">
        <v>1</v>
      </c>
      <c r="C106" s="13">
        <f t="shared" si="86"/>
        <v>51</v>
      </c>
      <c r="D106" s="14">
        <f t="shared" si="87"/>
        <v>40</v>
      </c>
      <c r="E106" s="79"/>
      <c r="F106" s="50">
        <v>-1</v>
      </c>
      <c r="G106" s="13">
        <f t="shared" si="88"/>
        <v>41</v>
      </c>
      <c r="H106" s="14">
        <f t="shared" si="89"/>
        <v>49</v>
      </c>
      <c r="I106" s="79"/>
      <c r="J106" s="50">
        <v>2</v>
      </c>
      <c r="K106" s="13">
        <f t="shared" si="114"/>
        <v>58</v>
      </c>
      <c r="L106" s="14">
        <f t="shared" si="115"/>
        <v>33</v>
      </c>
      <c r="M106" s="79"/>
      <c r="N106" s="50">
        <v>1</v>
      </c>
      <c r="O106" s="13">
        <f t="shared" si="102"/>
        <v>47</v>
      </c>
      <c r="P106" s="14">
        <f t="shared" si="103"/>
        <v>45</v>
      </c>
      <c r="Q106" s="79"/>
      <c r="R106" s="52">
        <v>-2</v>
      </c>
      <c r="S106" s="13">
        <f t="shared" si="65"/>
        <v>47</v>
      </c>
      <c r="T106" s="8">
        <f t="shared" si="66"/>
        <v>43</v>
      </c>
      <c r="U106" s="80"/>
      <c r="V106" s="52">
        <v>-1</v>
      </c>
      <c r="W106" s="13">
        <f t="shared" si="98"/>
        <v>60</v>
      </c>
      <c r="X106" s="8">
        <f t="shared" si="99"/>
        <v>33</v>
      </c>
      <c r="Y106" s="80"/>
      <c r="Z106" s="67">
        <v>1</v>
      </c>
      <c r="AA106" s="13">
        <f t="shared" si="78"/>
        <v>51</v>
      </c>
      <c r="AB106" s="14">
        <f t="shared" si="79"/>
        <v>40</v>
      </c>
      <c r="AE106" s="15">
        <f t="shared" si="105"/>
        <v>11</v>
      </c>
      <c r="AF106" s="15">
        <f t="shared" si="106"/>
        <v>-8</v>
      </c>
      <c r="AG106" s="15">
        <f t="shared" si="107"/>
        <v>25</v>
      </c>
      <c r="AH106" s="15">
        <f t="shared" si="108"/>
        <v>2</v>
      </c>
      <c r="AI106" s="15">
        <f t="shared" si="109"/>
        <v>4</v>
      </c>
      <c r="AJ106" s="15">
        <f t="shared" si="80"/>
        <v>27</v>
      </c>
      <c r="AK106" s="61">
        <f t="shared" si="110"/>
        <v>11</v>
      </c>
      <c r="AL106"/>
      <c r="AM106" s="12">
        <f t="shared" si="81"/>
        <v>7</v>
      </c>
      <c r="AN106" s="12">
        <f t="shared" si="82"/>
        <v>16.5</v>
      </c>
      <c r="AO106" s="12">
        <f t="shared" si="83"/>
        <v>0</v>
      </c>
      <c r="AP106" s="12">
        <f t="shared" si="84"/>
        <v>11.5</v>
      </c>
      <c r="AQ106" s="12">
        <f t="shared" si="113"/>
        <v>10.5</v>
      </c>
      <c r="AR106"/>
      <c r="AY106">
        <f t="shared" si="104"/>
        <v>7</v>
      </c>
    </row>
    <row r="107" spans="1:51" x14ac:dyDescent="0.2">
      <c r="A107" s="70">
        <v>46211</v>
      </c>
      <c r="B107" s="15">
        <v>1</v>
      </c>
      <c r="C107" s="13">
        <f t="shared" si="86"/>
        <v>52</v>
      </c>
      <c r="D107" s="14">
        <f t="shared" si="87"/>
        <v>40</v>
      </c>
      <c r="E107" s="79"/>
      <c r="F107" s="50">
        <v>1</v>
      </c>
      <c r="G107" s="13">
        <f t="shared" si="88"/>
        <v>42</v>
      </c>
      <c r="H107" s="14">
        <f t="shared" si="89"/>
        <v>49</v>
      </c>
      <c r="I107" s="79"/>
      <c r="J107" s="50">
        <v>-1</v>
      </c>
      <c r="K107" s="13">
        <f t="shared" si="114"/>
        <v>58</v>
      </c>
      <c r="L107" s="14">
        <f t="shared" si="115"/>
        <v>34</v>
      </c>
      <c r="M107" s="79"/>
      <c r="N107" s="50">
        <v>-1</v>
      </c>
      <c r="O107" s="13">
        <f t="shared" si="102"/>
        <v>47</v>
      </c>
      <c r="P107" s="14">
        <f t="shared" si="103"/>
        <v>46</v>
      </c>
      <c r="Q107" s="79"/>
      <c r="R107" s="52">
        <v>1</v>
      </c>
      <c r="S107" s="13">
        <f t="shared" si="65"/>
        <v>48</v>
      </c>
      <c r="T107" s="8">
        <f t="shared" si="66"/>
        <v>43</v>
      </c>
      <c r="U107" s="80"/>
      <c r="V107" s="52">
        <v>1</v>
      </c>
      <c r="W107" s="13">
        <f t="shared" si="98"/>
        <v>61</v>
      </c>
      <c r="X107" s="8">
        <f t="shared" si="99"/>
        <v>33</v>
      </c>
      <c r="Y107" s="80"/>
      <c r="Z107" s="81">
        <v>1</v>
      </c>
      <c r="AA107" s="13">
        <f t="shared" si="78"/>
        <v>52</v>
      </c>
      <c r="AB107" s="14">
        <f t="shared" si="79"/>
        <v>40</v>
      </c>
      <c r="AE107" s="15">
        <f t="shared" si="105"/>
        <v>12</v>
      </c>
      <c r="AF107" s="15">
        <f t="shared" si="106"/>
        <v>-7</v>
      </c>
      <c r="AG107" s="15">
        <f t="shared" si="107"/>
        <v>24</v>
      </c>
      <c r="AH107" s="15">
        <f t="shared" si="108"/>
        <v>1</v>
      </c>
      <c r="AI107" s="15">
        <f t="shared" si="109"/>
        <v>5</v>
      </c>
      <c r="AJ107" s="15">
        <f t="shared" si="80"/>
        <v>28</v>
      </c>
      <c r="AK107" s="61">
        <f t="shared" si="110"/>
        <v>12</v>
      </c>
      <c r="AL107"/>
      <c r="AM107" s="12">
        <f t="shared" si="81"/>
        <v>6</v>
      </c>
      <c r="AN107" s="12">
        <f t="shared" si="82"/>
        <v>15.5</v>
      </c>
      <c r="AO107" s="12">
        <f t="shared" si="83"/>
        <v>0</v>
      </c>
      <c r="AP107" s="12">
        <f t="shared" si="84"/>
        <v>11.5</v>
      </c>
      <c r="AQ107" s="12">
        <f t="shared" si="113"/>
        <v>9.5</v>
      </c>
      <c r="AR107"/>
      <c r="AY107">
        <f t="shared" si="104"/>
        <v>6</v>
      </c>
    </row>
    <row r="108" spans="1:51" x14ac:dyDescent="0.2">
      <c r="A108" s="70">
        <v>46212</v>
      </c>
      <c r="B108" s="52">
        <v>-1</v>
      </c>
      <c r="C108" s="13">
        <f t="shared" si="86"/>
        <v>52</v>
      </c>
      <c r="D108" s="14">
        <f t="shared" si="87"/>
        <v>41</v>
      </c>
      <c r="E108" s="79"/>
      <c r="F108" s="50">
        <v>-1</v>
      </c>
      <c r="G108" s="13">
        <f t="shared" si="88"/>
        <v>42</v>
      </c>
      <c r="H108" s="14">
        <f t="shared" si="89"/>
        <v>50</v>
      </c>
      <c r="I108" s="79"/>
      <c r="J108" s="50">
        <v>1</v>
      </c>
      <c r="K108" s="13">
        <f t="shared" si="114"/>
        <v>59</v>
      </c>
      <c r="L108" s="14">
        <f t="shared" si="115"/>
        <v>34</v>
      </c>
      <c r="M108" s="79"/>
      <c r="N108" s="50">
        <v>-1</v>
      </c>
      <c r="O108" s="13">
        <f t="shared" si="102"/>
        <v>47</v>
      </c>
      <c r="P108" s="14">
        <f t="shared" si="103"/>
        <v>47</v>
      </c>
      <c r="Q108" s="79"/>
      <c r="R108" s="50">
        <v>-1</v>
      </c>
      <c r="S108" s="13">
        <f t="shared" si="65"/>
        <v>48</v>
      </c>
      <c r="T108" s="8">
        <f t="shared" si="66"/>
        <v>44</v>
      </c>
      <c r="U108" s="80"/>
      <c r="W108" s="13">
        <f t="shared" si="98"/>
        <v>61</v>
      </c>
      <c r="X108" s="8">
        <f t="shared" si="99"/>
        <v>33</v>
      </c>
      <c r="Y108" s="80"/>
      <c r="Z108" s="67">
        <v>1</v>
      </c>
      <c r="AA108" s="13">
        <f t="shared" si="78"/>
        <v>53</v>
      </c>
      <c r="AB108" s="14">
        <f t="shared" si="79"/>
        <v>40</v>
      </c>
      <c r="AE108" s="15">
        <f t="shared" si="105"/>
        <v>11</v>
      </c>
      <c r="AF108" s="15">
        <f t="shared" si="106"/>
        <v>-8</v>
      </c>
      <c r="AG108" s="15">
        <f t="shared" si="107"/>
        <v>25</v>
      </c>
      <c r="AH108" s="15">
        <f t="shared" si="108"/>
        <v>0</v>
      </c>
      <c r="AI108" s="15">
        <f t="shared" si="109"/>
        <v>4</v>
      </c>
      <c r="AJ108" s="15">
        <f t="shared" si="80"/>
        <v>28</v>
      </c>
      <c r="AK108" s="61">
        <f t="shared" si="110"/>
        <v>13</v>
      </c>
      <c r="AL108"/>
      <c r="AM108" s="12">
        <f t="shared" si="81"/>
        <v>7</v>
      </c>
      <c r="AN108" s="12">
        <f t="shared" si="82"/>
        <v>16.5</v>
      </c>
      <c r="AO108" s="12">
        <f t="shared" si="83"/>
        <v>0</v>
      </c>
      <c r="AP108" s="12">
        <f t="shared" si="84"/>
        <v>12.5</v>
      </c>
      <c r="AQ108" s="12">
        <f t="shared" si="113"/>
        <v>10.5</v>
      </c>
      <c r="AR108"/>
      <c r="AY108">
        <f t="shared" si="104"/>
        <v>7</v>
      </c>
    </row>
    <row r="109" spans="1:51" x14ac:dyDescent="0.2">
      <c r="A109" s="70">
        <v>46213</v>
      </c>
      <c r="B109" s="52">
        <v>-1</v>
      </c>
      <c r="C109" s="13">
        <f t="shared" si="86"/>
        <v>52</v>
      </c>
      <c r="D109" s="14">
        <f t="shared" si="87"/>
        <v>42</v>
      </c>
      <c r="E109" s="79"/>
      <c r="F109" s="50">
        <v>1</v>
      </c>
      <c r="G109" s="13">
        <f t="shared" si="88"/>
        <v>43</v>
      </c>
      <c r="H109" s="14">
        <f t="shared" si="89"/>
        <v>50</v>
      </c>
      <c r="I109" s="79"/>
      <c r="K109" s="13">
        <f t="shared" si="114"/>
        <v>59</v>
      </c>
      <c r="L109" s="14">
        <f t="shared" si="115"/>
        <v>34</v>
      </c>
      <c r="M109" s="79"/>
      <c r="O109" s="13">
        <f t="shared" si="102"/>
        <v>47</v>
      </c>
      <c r="P109" s="14">
        <f t="shared" si="103"/>
        <v>47</v>
      </c>
      <c r="Q109" s="79"/>
      <c r="R109" s="50">
        <v>1</v>
      </c>
      <c r="S109" s="13">
        <f t="shared" ref="S109:S172" si="116">S108+IF(ISBLANK(R109),0,IF(R109=0,1,IF(R109&gt;0,R109,0)))</f>
        <v>49</v>
      </c>
      <c r="T109" s="8">
        <f t="shared" ref="T109:T172" si="117">T108+IF(ISBLANK(R109),0,IF(R109=0,1,IF(R109&lt;0,-R109,0)))</f>
        <v>44</v>
      </c>
      <c r="U109" s="80"/>
      <c r="V109" s="52">
        <v>-1</v>
      </c>
      <c r="W109" s="13">
        <f t="shared" si="98"/>
        <v>61</v>
      </c>
      <c r="X109" s="8">
        <f t="shared" si="99"/>
        <v>34</v>
      </c>
      <c r="Y109" s="80"/>
      <c r="Z109" s="67"/>
      <c r="AA109" s="13">
        <f t="shared" si="78"/>
        <v>53</v>
      </c>
      <c r="AB109" s="14">
        <f t="shared" si="79"/>
        <v>40</v>
      </c>
      <c r="AE109" s="15">
        <f t="shared" si="105"/>
        <v>10</v>
      </c>
      <c r="AF109" s="15">
        <f t="shared" si="106"/>
        <v>-7</v>
      </c>
      <c r="AG109" s="15">
        <f t="shared" si="107"/>
        <v>25</v>
      </c>
      <c r="AH109" s="15">
        <f t="shared" si="108"/>
        <v>0</v>
      </c>
      <c r="AI109" s="15">
        <f t="shared" si="109"/>
        <v>5</v>
      </c>
      <c r="AJ109" s="15">
        <f t="shared" si="80"/>
        <v>27</v>
      </c>
      <c r="AK109" s="61">
        <f t="shared" si="110"/>
        <v>13</v>
      </c>
      <c r="AL109"/>
      <c r="AM109" s="12">
        <f t="shared" si="81"/>
        <v>7.5</v>
      </c>
      <c r="AN109" s="12">
        <f t="shared" si="82"/>
        <v>16</v>
      </c>
      <c r="AO109" s="12">
        <f t="shared" si="83"/>
        <v>0</v>
      </c>
      <c r="AP109" s="12">
        <f t="shared" si="84"/>
        <v>12.5</v>
      </c>
      <c r="AQ109" s="12">
        <f t="shared" si="113"/>
        <v>10</v>
      </c>
      <c r="AR109"/>
      <c r="AY109">
        <f t="shared" si="104"/>
        <v>7.5</v>
      </c>
    </row>
    <row r="110" spans="1:51" x14ac:dyDescent="0.2">
      <c r="A110" s="70">
        <v>46214</v>
      </c>
      <c r="B110" s="52">
        <v>1</v>
      </c>
      <c r="C110" s="13">
        <f t="shared" si="86"/>
        <v>53</v>
      </c>
      <c r="D110" s="14">
        <f t="shared" si="87"/>
        <v>42</v>
      </c>
      <c r="E110" s="79"/>
      <c r="F110" s="50">
        <v>-1</v>
      </c>
      <c r="G110" s="13">
        <f t="shared" si="88"/>
        <v>43</v>
      </c>
      <c r="H110" s="14">
        <f t="shared" si="89"/>
        <v>51</v>
      </c>
      <c r="I110" s="79"/>
      <c r="J110" s="15">
        <v>-2</v>
      </c>
      <c r="K110" s="13">
        <f t="shared" si="114"/>
        <v>59</v>
      </c>
      <c r="L110" s="14">
        <f t="shared" si="115"/>
        <v>36</v>
      </c>
      <c r="M110" s="79"/>
      <c r="N110" s="15">
        <v>2</v>
      </c>
      <c r="O110" s="13">
        <f t="shared" si="102"/>
        <v>49</v>
      </c>
      <c r="P110" s="14">
        <f t="shared" si="103"/>
        <v>47</v>
      </c>
      <c r="Q110" s="79"/>
      <c r="R110" s="50">
        <v>1</v>
      </c>
      <c r="S110" s="13">
        <f t="shared" si="116"/>
        <v>50</v>
      </c>
      <c r="T110" s="8">
        <f t="shared" si="117"/>
        <v>44</v>
      </c>
      <c r="U110" s="80"/>
      <c r="V110" s="15">
        <v>-1</v>
      </c>
      <c r="W110" s="13">
        <f t="shared" si="98"/>
        <v>61</v>
      </c>
      <c r="X110" s="8">
        <f t="shared" si="99"/>
        <v>35</v>
      </c>
      <c r="Y110" s="80"/>
      <c r="Z110" s="67">
        <v>1</v>
      </c>
      <c r="AA110" s="13">
        <f t="shared" si="78"/>
        <v>54</v>
      </c>
      <c r="AB110" s="14">
        <f t="shared" si="79"/>
        <v>40</v>
      </c>
      <c r="AE110" s="15">
        <f t="shared" si="105"/>
        <v>11</v>
      </c>
      <c r="AF110" s="15">
        <f t="shared" si="106"/>
        <v>-8</v>
      </c>
      <c r="AG110" s="15">
        <f t="shared" si="107"/>
        <v>23</v>
      </c>
      <c r="AH110" s="15">
        <f t="shared" si="108"/>
        <v>2</v>
      </c>
      <c r="AI110" s="15">
        <f t="shared" si="109"/>
        <v>6</v>
      </c>
      <c r="AJ110" s="15">
        <f t="shared" si="80"/>
        <v>26</v>
      </c>
      <c r="AK110" s="61">
        <f t="shared" si="110"/>
        <v>14</v>
      </c>
      <c r="AL110"/>
      <c r="AM110" s="12">
        <f t="shared" si="81"/>
        <v>6</v>
      </c>
      <c r="AN110" s="12">
        <f t="shared" si="82"/>
        <v>15.5</v>
      </c>
      <c r="AO110" s="12">
        <f t="shared" si="83"/>
        <v>0</v>
      </c>
      <c r="AP110" s="12">
        <f t="shared" si="84"/>
        <v>10.5</v>
      </c>
      <c r="AQ110" s="12">
        <f t="shared" si="113"/>
        <v>8.5</v>
      </c>
      <c r="AR110"/>
      <c r="AY110">
        <f t="shared" si="104"/>
        <v>6</v>
      </c>
    </row>
    <row r="111" spans="1:51" x14ac:dyDescent="0.2">
      <c r="A111" s="70">
        <v>46215</v>
      </c>
      <c r="B111" s="52">
        <v>1</v>
      </c>
      <c r="C111" s="13">
        <f t="shared" si="86"/>
        <v>54</v>
      </c>
      <c r="D111" s="14">
        <f t="shared" si="87"/>
        <v>42</v>
      </c>
      <c r="E111" s="79"/>
      <c r="F111" s="50">
        <v>-1</v>
      </c>
      <c r="G111" s="13">
        <f t="shared" si="88"/>
        <v>43</v>
      </c>
      <c r="H111" s="14">
        <f t="shared" si="89"/>
        <v>52</v>
      </c>
      <c r="I111" s="79"/>
      <c r="J111" s="50">
        <v>-1</v>
      </c>
      <c r="K111" s="13">
        <f t="shared" si="114"/>
        <v>59</v>
      </c>
      <c r="L111" s="14">
        <f t="shared" si="115"/>
        <v>37</v>
      </c>
      <c r="M111" s="79"/>
      <c r="N111" s="50">
        <v>1</v>
      </c>
      <c r="O111" s="13">
        <f t="shared" si="102"/>
        <v>50</v>
      </c>
      <c r="P111" s="14">
        <f t="shared" si="103"/>
        <v>47</v>
      </c>
      <c r="Q111" s="79"/>
      <c r="R111" s="50">
        <v>-1</v>
      </c>
      <c r="S111" s="13">
        <f t="shared" si="116"/>
        <v>50</v>
      </c>
      <c r="T111" s="8">
        <f t="shared" si="117"/>
        <v>45</v>
      </c>
      <c r="U111" s="80"/>
      <c r="V111" s="52">
        <v>-1</v>
      </c>
      <c r="W111" s="13">
        <f t="shared" si="98"/>
        <v>61</v>
      </c>
      <c r="X111" s="8">
        <f t="shared" si="99"/>
        <v>36</v>
      </c>
      <c r="Y111" s="80"/>
      <c r="Z111" s="67">
        <v>1</v>
      </c>
      <c r="AA111" s="13">
        <f t="shared" si="78"/>
        <v>55</v>
      </c>
      <c r="AB111" s="14">
        <f t="shared" si="79"/>
        <v>40</v>
      </c>
      <c r="AE111" s="15">
        <f t="shared" si="105"/>
        <v>12</v>
      </c>
      <c r="AF111" s="15">
        <f t="shared" si="106"/>
        <v>-9</v>
      </c>
      <c r="AG111" s="15">
        <f t="shared" si="107"/>
        <v>22</v>
      </c>
      <c r="AH111" s="15">
        <f t="shared" si="108"/>
        <v>3</v>
      </c>
      <c r="AI111" s="15">
        <f t="shared" si="109"/>
        <v>5</v>
      </c>
      <c r="AJ111" s="15">
        <f t="shared" si="80"/>
        <v>25</v>
      </c>
      <c r="AK111" s="61">
        <f t="shared" si="110"/>
        <v>15</v>
      </c>
      <c r="AL111"/>
      <c r="AM111" s="12">
        <f t="shared" si="81"/>
        <v>5</v>
      </c>
      <c r="AN111" s="12">
        <f t="shared" si="82"/>
        <v>15.5</v>
      </c>
      <c r="AO111" s="12">
        <f t="shared" si="83"/>
        <v>0</v>
      </c>
      <c r="AP111" s="12">
        <f t="shared" si="84"/>
        <v>9.5</v>
      </c>
      <c r="AQ111" s="12">
        <f t="shared" si="113"/>
        <v>8.5</v>
      </c>
      <c r="AR111"/>
      <c r="AY111">
        <f t="shared" si="104"/>
        <v>5</v>
      </c>
    </row>
    <row r="112" spans="1:51" x14ac:dyDescent="0.2">
      <c r="A112" s="70">
        <v>46216</v>
      </c>
      <c r="C112" s="13">
        <f t="shared" si="86"/>
        <v>54</v>
      </c>
      <c r="D112" s="14">
        <f t="shared" si="87"/>
        <v>42</v>
      </c>
      <c r="E112" s="79"/>
      <c r="G112" s="13">
        <f t="shared" si="88"/>
        <v>43</v>
      </c>
      <c r="H112" s="14">
        <f t="shared" si="89"/>
        <v>52</v>
      </c>
      <c r="I112" s="79"/>
      <c r="K112" s="13">
        <f t="shared" si="114"/>
        <v>59</v>
      </c>
      <c r="L112" s="14">
        <f t="shared" si="115"/>
        <v>37</v>
      </c>
      <c r="M112" s="79"/>
      <c r="O112" s="13">
        <f t="shared" si="102"/>
        <v>50</v>
      </c>
      <c r="P112" s="14">
        <f t="shared" si="103"/>
        <v>47</v>
      </c>
      <c r="Q112" s="79"/>
      <c r="S112" s="13">
        <f t="shared" si="116"/>
        <v>50</v>
      </c>
      <c r="T112" s="8">
        <f t="shared" si="117"/>
        <v>45</v>
      </c>
      <c r="U112" s="80"/>
      <c r="W112" s="13">
        <f t="shared" si="98"/>
        <v>61</v>
      </c>
      <c r="X112" s="8">
        <f t="shared" si="99"/>
        <v>36</v>
      </c>
      <c r="Y112" s="80"/>
      <c r="Z112" s="67">
        <v>1</v>
      </c>
      <c r="AA112" s="13">
        <f t="shared" si="78"/>
        <v>56</v>
      </c>
      <c r="AB112" s="14">
        <f t="shared" si="79"/>
        <v>40</v>
      </c>
      <c r="AE112" s="15">
        <f t="shared" si="105"/>
        <v>12</v>
      </c>
      <c r="AF112" s="15">
        <f t="shared" si="106"/>
        <v>-9</v>
      </c>
      <c r="AG112" s="15">
        <f t="shared" si="107"/>
        <v>22</v>
      </c>
      <c r="AH112" s="15">
        <f t="shared" si="108"/>
        <v>3</v>
      </c>
      <c r="AI112" s="15">
        <f t="shared" si="109"/>
        <v>5</v>
      </c>
      <c r="AJ112" s="15">
        <f t="shared" si="80"/>
        <v>25</v>
      </c>
      <c r="AK112" s="61">
        <f t="shared" si="110"/>
        <v>16</v>
      </c>
      <c r="AL112"/>
      <c r="AM112" s="12">
        <f t="shared" si="81"/>
        <v>5</v>
      </c>
      <c r="AN112" s="12">
        <f t="shared" si="82"/>
        <v>15.5</v>
      </c>
      <c r="AO112" s="12">
        <f t="shared" si="83"/>
        <v>0</v>
      </c>
      <c r="AP112" s="12">
        <f t="shared" si="84"/>
        <v>9.5</v>
      </c>
      <c r="AQ112" s="12">
        <f t="shared" si="113"/>
        <v>8.5</v>
      </c>
      <c r="AR112"/>
      <c r="AY112">
        <f t="shared" si="104"/>
        <v>5</v>
      </c>
    </row>
    <row r="113" spans="1:51" x14ac:dyDescent="0.2">
      <c r="A113" s="70">
        <v>46217</v>
      </c>
      <c r="C113" s="13">
        <f t="shared" si="86"/>
        <v>54</v>
      </c>
      <c r="D113" s="14">
        <f t="shared" si="87"/>
        <v>42</v>
      </c>
      <c r="E113" s="79"/>
      <c r="G113" s="13">
        <f t="shared" si="88"/>
        <v>43</v>
      </c>
      <c r="H113" s="14">
        <f t="shared" si="89"/>
        <v>52</v>
      </c>
      <c r="I113" s="79"/>
      <c r="K113" s="13">
        <f t="shared" si="114"/>
        <v>59</v>
      </c>
      <c r="L113" s="14">
        <f t="shared" si="115"/>
        <v>37</v>
      </c>
      <c r="M113" s="79"/>
      <c r="O113" s="13">
        <f t="shared" si="102"/>
        <v>50</v>
      </c>
      <c r="P113" s="14">
        <f t="shared" si="103"/>
        <v>47</v>
      </c>
      <c r="Q113" s="79"/>
      <c r="S113" s="13">
        <f t="shared" si="116"/>
        <v>50</v>
      </c>
      <c r="T113" s="8">
        <f t="shared" si="117"/>
        <v>45</v>
      </c>
      <c r="U113" s="80"/>
      <c r="W113" s="13">
        <f t="shared" si="98"/>
        <v>61</v>
      </c>
      <c r="X113" s="8">
        <f t="shared" si="99"/>
        <v>36</v>
      </c>
      <c r="Y113" s="80"/>
      <c r="Z113" s="67"/>
      <c r="AA113" s="13">
        <f t="shared" si="78"/>
        <v>56</v>
      </c>
      <c r="AB113" s="14">
        <f t="shared" si="79"/>
        <v>40</v>
      </c>
      <c r="AE113" s="15">
        <f t="shared" si="105"/>
        <v>12</v>
      </c>
      <c r="AF113" s="15">
        <f t="shared" si="106"/>
        <v>-9</v>
      </c>
      <c r="AG113" s="15">
        <f t="shared" si="107"/>
        <v>22</v>
      </c>
      <c r="AH113" s="15">
        <f t="shared" si="108"/>
        <v>3</v>
      </c>
      <c r="AI113" s="15">
        <f t="shared" si="109"/>
        <v>5</v>
      </c>
      <c r="AJ113" s="15">
        <f t="shared" si="80"/>
        <v>25</v>
      </c>
      <c r="AK113" s="61">
        <f t="shared" si="110"/>
        <v>16</v>
      </c>
      <c r="AL113"/>
      <c r="AM113" s="12">
        <f t="shared" si="81"/>
        <v>5</v>
      </c>
      <c r="AN113" s="12">
        <f t="shared" si="82"/>
        <v>15.5</v>
      </c>
      <c r="AO113" s="12">
        <f t="shared" si="83"/>
        <v>0</v>
      </c>
      <c r="AP113" s="12">
        <f t="shared" si="84"/>
        <v>9.5</v>
      </c>
      <c r="AQ113" s="12">
        <f t="shared" si="113"/>
        <v>8.5</v>
      </c>
      <c r="AR113"/>
      <c r="AY113">
        <f t="shared" si="104"/>
        <v>5</v>
      </c>
    </row>
    <row r="114" spans="1:51" x14ac:dyDescent="0.2">
      <c r="A114" s="70">
        <v>46218</v>
      </c>
      <c r="B114" s="15"/>
      <c r="C114" s="13">
        <f t="shared" si="86"/>
        <v>54</v>
      </c>
      <c r="D114" s="14">
        <f t="shared" si="87"/>
        <v>42</v>
      </c>
      <c r="E114" s="79"/>
      <c r="F114" s="15"/>
      <c r="G114" s="13">
        <f t="shared" si="88"/>
        <v>43</v>
      </c>
      <c r="H114" s="14">
        <f t="shared" si="89"/>
        <v>52</v>
      </c>
      <c r="I114" s="79"/>
      <c r="J114" s="15"/>
      <c r="K114" s="13">
        <f t="shared" si="114"/>
        <v>59</v>
      </c>
      <c r="L114" s="14">
        <f t="shared" si="115"/>
        <v>37</v>
      </c>
      <c r="M114" s="79"/>
      <c r="N114" s="15"/>
      <c r="O114" s="13">
        <f t="shared" si="102"/>
        <v>50</v>
      </c>
      <c r="P114" s="14">
        <f t="shared" si="103"/>
        <v>47</v>
      </c>
      <c r="Q114" s="79"/>
      <c r="R114" s="15"/>
      <c r="S114" s="13">
        <f t="shared" si="116"/>
        <v>50</v>
      </c>
      <c r="T114" s="8">
        <f t="shared" si="117"/>
        <v>45</v>
      </c>
      <c r="U114" s="80"/>
      <c r="V114" s="15"/>
      <c r="W114" s="13">
        <f t="shared" si="98"/>
        <v>61</v>
      </c>
      <c r="X114" s="8">
        <f t="shared" si="99"/>
        <v>36</v>
      </c>
      <c r="Y114" s="80"/>
      <c r="Z114" s="81"/>
      <c r="AA114" s="13">
        <f t="shared" si="78"/>
        <v>56</v>
      </c>
      <c r="AB114" s="14">
        <f t="shared" si="79"/>
        <v>40</v>
      </c>
      <c r="AE114" s="15">
        <f t="shared" si="105"/>
        <v>12</v>
      </c>
      <c r="AF114" s="15">
        <f t="shared" si="106"/>
        <v>-9</v>
      </c>
      <c r="AG114" s="15">
        <f t="shared" si="107"/>
        <v>22</v>
      </c>
      <c r="AH114" s="15">
        <f t="shared" si="108"/>
        <v>3</v>
      </c>
      <c r="AI114" s="15">
        <f t="shared" si="109"/>
        <v>5</v>
      </c>
      <c r="AJ114" s="15">
        <f t="shared" si="80"/>
        <v>25</v>
      </c>
      <c r="AK114" s="61">
        <f t="shared" si="110"/>
        <v>16</v>
      </c>
      <c r="AL114"/>
      <c r="AM114" s="12">
        <f t="shared" si="81"/>
        <v>5</v>
      </c>
      <c r="AN114" s="12">
        <f t="shared" si="82"/>
        <v>15.5</v>
      </c>
      <c r="AO114" s="12">
        <f t="shared" si="83"/>
        <v>0</v>
      </c>
      <c r="AP114" s="12">
        <f t="shared" si="84"/>
        <v>9.5</v>
      </c>
      <c r="AQ114" s="12">
        <f t="shared" si="113"/>
        <v>8.5</v>
      </c>
      <c r="AR114"/>
      <c r="AY114">
        <f t="shared" si="104"/>
        <v>5</v>
      </c>
    </row>
    <row r="115" spans="1:51" x14ac:dyDescent="0.2">
      <c r="A115" s="70">
        <v>46219</v>
      </c>
      <c r="B115" s="15"/>
      <c r="C115" s="13">
        <f t="shared" si="86"/>
        <v>54</v>
      </c>
      <c r="D115" s="14">
        <f t="shared" si="87"/>
        <v>42</v>
      </c>
      <c r="E115" s="79"/>
      <c r="F115" s="15"/>
      <c r="G115" s="13">
        <f t="shared" si="88"/>
        <v>43</v>
      </c>
      <c r="H115" s="14">
        <f t="shared" si="89"/>
        <v>52</v>
      </c>
      <c r="I115" s="79"/>
      <c r="J115" s="15"/>
      <c r="K115" s="13">
        <f t="shared" si="114"/>
        <v>59</v>
      </c>
      <c r="L115" s="14">
        <f t="shared" si="115"/>
        <v>37</v>
      </c>
      <c r="M115" s="79"/>
      <c r="N115" s="15"/>
      <c r="O115" s="13">
        <f t="shared" si="102"/>
        <v>50</v>
      </c>
      <c r="P115" s="14">
        <f t="shared" si="103"/>
        <v>47</v>
      </c>
      <c r="Q115" s="79"/>
      <c r="R115" s="15"/>
      <c r="S115" s="13">
        <f t="shared" si="116"/>
        <v>50</v>
      </c>
      <c r="T115" s="8">
        <f t="shared" si="117"/>
        <v>45</v>
      </c>
      <c r="U115" s="80"/>
      <c r="V115" s="15"/>
      <c r="W115" s="13">
        <f t="shared" si="98"/>
        <v>61</v>
      </c>
      <c r="X115" s="8">
        <f t="shared" si="99"/>
        <v>36</v>
      </c>
      <c r="Y115" s="80"/>
      <c r="Z115" s="81"/>
      <c r="AA115" s="13">
        <f t="shared" si="78"/>
        <v>56</v>
      </c>
      <c r="AB115" s="14">
        <f t="shared" si="79"/>
        <v>40</v>
      </c>
      <c r="AE115" s="15">
        <f t="shared" si="105"/>
        <v>12</v>
      </c>
      <c r="AF115" s="15">
        <f t="shared" si="106"/>
        <v>-9</v>
      </c>
      <c r="AG115" s="15">
        <f t="shared" si="107"/>
        <v>22</v>
      </c>
      <c r="AH115" s="15">
        <f t="shared" si="108"/>
        <v>3</v>
      </c>
      <c r="AI115" s="15">
        <f t="shared" si="109"/>
        <v>5</v>
      </c>
      <c r="AJ115" s="15">
        <f t="shared" si="80"/>
        <v>25</v>
      </c>
      <c r="AK115" s="61">
        <f t="shared" si="110"/>
        <v>16</v>
      </c>
      <c r="AL115"/>
      <c r="AM115" s="12">
        <f t="shared" si="81"/>
        <v>5</v>
      </c>
      <c r="AN115" s="12">
        <f t="shared" si="82"/>
        <v>15.5</v>
      </c>
      <c r="AO115" s="12">
        <f t="shared" si="83"/>
        <v>0</v>
      </c>
      <c r="AP115" s="12">
        <f t="shared" si="84"/>
        <v>9.5</v>
      </c>
      <c r="AQ115" s="12">
        <f t="shared" si="113"/>
        <v>8.5</v>
      </c>
      <c r="AR115"/>
      <c r="AY115">
        <f t="shared" si="104"/>
        <v>5</v>
      </c>
    </row>
    <row r="116" spans="1:51" x14ac:dyDescent="0.2">
      <c r="A116" s="70">
        <v>46220</v>
      </c>
      <c r="B116" s="15">
        <v>-1</v>
      </c>
      <c r="C116" s="13">
        <f t="shared" si="86"/>
        <v>54</v>
      </c>
      <c r="D116" s="14">
        <f t="shared" si="87"/>
        <v>43</v>
      </c>
      <c r="E116" s="79"/>
      <c r="F116" s="15">
        <v>1</v>
      </c>
      <c r="G116" s="13">
        <f t="shared" si="88"/>
        <v>44</v>
      </c>
      <c r="H116" s="14">
        <f t="shared" si="89"/>
        <v>52</v>
      </c>
      <c r="I116" s="79"/>
      <c r="J116" s="15">
        <v>1</v>
      </c>
      <c r="K116" s="13">
        <f t="shared" si="114"/>
        <v>60</v>
      </c>
      <c r="L116" s="14">
        <f t="shared" si="115"/>
        <v>37</v>
      </c>
      <c r="M116" s="79"/>
      <c r="N116" s="15"/>
      <c r="O116" s="13">
        <f t="shared" si="102"/>
        <v>50</v>
      </c>
      <c r="P116" s="14">
        <f t="shared" si="103"/>
        <v>47</v>
      </c>
      <c r="Q116" s="79"/>
      <c r="R116" s="15">
        <v>1</v>
      </c>
      <c r="S116" s="13">
        <f t="shared" si="116"/>
        <v>51</v>
      </c>
      <c r="T116" s="8">
        <f t="shared" si="117"/>
        <v>45</v>
      </c>
      <c r="U116" s="80"/>
      <c r="V116" s="15">
        <v>1</v>
      </c>
      <c r="W116" s="13">
        <f t="shared" si="98"/>
        <v>62</v>
      </c>
      <c r="X116" s="8">
        <f t="shared" si="99"/>
        <v>36</v>
      </c>
      <c r="Y116" s="80"/>
      <c r="Z116" s="81"/>
      <c r="AA116" s="13">
        <f t="shared" si="78"/>
        <v>56</v>
      </c>
      <c r="AB116" s="14">
        <f t="shared" si="79"/>
        <v>40</v>
      </c>
      <c r="AE116" s="15">
        <f t="shared" si="105"/>
        <v>11</v>
      </c>
      <c r="AF116" s="15">
        <f t="shared" si="106"/>
        <v>-8</v>
      </c>
      <c r="AG116" s="15">
        <f t="shared" si="107"/>
        <v>23</v>
      </c>
      <c r="AH116" s="15">
        <f t="shared" si="108"/>
        <v>3</v>
      </c>
      <c r="AI116" s="15">
        <f t="shared" si="109"/>
        <v>6</v>
      </c>
      <c r="AJ116" s="15">
        <f t="shared" si="80"/>
        <v>26</v>
      </c>
      <c r="AK116" s="61">
        <f t="shared" si="110"/>
        <v>16</v>
      </c>
      <c r="AL116"/>
      <c r="AM116" s="12">
        <f t="shared" si="81"/>
        <v>6</v>
      </c>
      <c r="AN116" s="12">
        <f t="shared" si="82"/>
        <v>15.5</v>
      </c>
      <c r="AO116" s="12">
        <f t="shared" si="83"/>
        <v>0</v>
      </c>
      <c r="AP116" s="12">
        <f t="shared" si="84"/>
        <v>10</v>
      </c>
      <c r="AQ116" s="12">
        <f t="shared" si="113"/>
        <v>8.5</v>
      </c>
      <c r="AR116"/>
      <c r="AY116">
        <f t="shared" si="104"/>
        <v>6</v>
      </c>
    </row>
    <row r="117" spans="1:51" x14ac:dyDescent="0.2">
      <c r="A117" s="70">
        <v>46221</v>
      </c>
      <c r="B117" s="15">
        <v>1</v>
      </c>
      <c r="C117" s="13">
        <f t="shared" si="86"/>
        <v>55</v>
      </c>
      <c r="D117" s="14">
        <f t="shared" si="87"/>
        <v>43</v>
      </c>
      <c r="E117" s="79"/>
      <c r="F117" s="15">
        <v>-1</v>
      </c>
      <c r="G117" s="13">
        <f t="shared" si="88"/>
        <v>44</v>
      </c>
      <c r="H117" s="14">
        <f t="shared" si="89"/>
        <v>53</v>
      </c>
      <c r="I117" s="79"/>
      <c r="J117" s="15">
        <v>1</v>
      </c>
      <c r="K117" s="13">
        <f t="shared" si="114"/>
        <v>61</v>
      </c>
      <c r="L117" s="14">
        <f t="shared" si="115"/>
        <v>37</v>
      </c>
      <c r="M117" s="79"/>
      <c r="N117" s="15">
        <v>0</v>
      </c>
      <c r="O117" s="13">
        <f t="shared" si="102"/>
        <v>51</v>
      </c>
      <c r="P117" s="14">
        <f t="shared" si="103"/>
        <v>48</v>
      </c>
      <c r="Q117" s="79"/>
      <c r="R117" s="15">
        <v>-1</v>
      </c>
      <c r="S117" s="13">
        <f t="shared" ref="S117" si="118">S116+IF(ISBLANK(R117),0,IF(R117=0,1,IF(R117&gt;0,R117,0)))</f>
        <v>51</v>
      </c>
      <c r="T117" s="8">
        <f t="shared" ref="T117" si="119">T116+IF(ISBLANK(R117),0,IF(R117=0,1,IF(R117&lt;0,-R117,0)))</f>
        <v>46</v>
      </c>
      <c r="U117" s="80"/>
      <c r="V117" s="15"/>
      <c r="W117" s="13">
        <f t="shared" ref="W117" si="120">W116+IF(ISBLANK(V117),0,IF(V117=0,1,IF(V117&gt;0,V117,0)))</f>
        <v>62</v>
      </c>
      <c r="X117" s="8">
        <f t="shared" ref="X117" si="121">X116+IF(ISBLANK(V117),0,IF(V117=0,1,IF(V117&lt;0,-V117,0)))</f>
        <v>36</v>
      </c>
      <c r="Y117" s="80"/>
      <c r="Z117" s="81">
        <v>1</v>
      </c>
      <c r="AA117" s="13">
        <f t="shared" si="78"/>
        <v>57</v>
      </c>
      <c r="AB117" s="14">
        <f t="shared" si="79"/>
        <v>40</v>
      </c>
      <c r="AE117" s="15">
        <f t="shared" si="105"/>
        <v>12</v>
      </c>
      <c r="AF117" s="15">
        <f t="shared" si="106"/>
        <v>-9</v>
      </c>
      <c r="AG117" s="15">
        <f t="shared" si="107"/>
        <v>24</v>
      </c>
      <c r="AH117" s="15">
        <f t="shared" si="108"/>
        <v>3</v>
      </c>
      <c r="AI117" s="15">
        <f t="shared" si="109"/>
        <v>5</v>
      </c>
      <c r="AJ117" s="15">
        <f t="shared" si="80"/>
        <v>26</v>
      </c>
      <c r="AK117" s="61">
        <f t="shared" si="110"/>
        <v>17</v>
      </c>
      <c r="AL117"/>
      <c r="AM117" s="12">
        <f t="shared" si="81"/>
        <v>6</v>
      </c>
      <c r="AN117" s="12">
        <f t="shared" si="82"/>
        <v>16.5</v>
      </c>
      <c r="AO117" s="12">
        <f t="shared" si="83"/>
        <v>0</v>
      </c>
      <c r="AP117" s="12">
        <f t="shared" si="84"/>
        <v>10.5</v>
      </c>
      <c r="AQ117" s="12">
        <f t="shared" si="113"/>
        <v>9.5</v>
      </c>
      <c r="AR117"/>
      <c r="AY117">
        <f t="shared" si="104"/>
        <v>6</v>
      </c>
    </row>
    <row r="118" spans="1:51" x14ac:dyDescent="0.2">
      <c r="A118" s="70">
        <v>46222</v>
      </c>
      <c r="B118" s="52">
        <v>1</v>
      </c>
      <c r="C118" s="13">
        <f t="shared" si="86"/>
        <v>56</v>
      </c>
      <c r="D118" s="14">
        <f t="shared" si="87"/>
        <v>43</v>
      </c>
      <c r="E118" s="79"/>
      <c r="F118" s="50">
        <v>1</v>
      </c>
      <c r="G118" s="13">
        <f t="shared" si="88"/>
        <v>45</v>
      </c>
      <c r="H118" s="14">
        <f t="shared" si="89"/>
        <v>53</v>
      </c>
      <c r="I118" s="79"/>
      <c r="J118" s="50">
        <v>1</v>
      </c>
      <c r="K118" s="13">
        <f t="shared" si="114"/>
        <v>62</v>
      </c>
      <c r="L118" s="14">
        <f t="shared" si="115"/>
        <v>37</v>
      </c>
      <c r="M118" s="79"/>
      <c r="N118" s="50">
        <v>1</v>
      </c>
      <c r="O118" s="13">
        <f t="shared" si="102"/>
        <v>52</v>
      </c>
      <c r="P118" s="14">
        <f t="shared" si="103"/>
        <v>48</v>
      </c>
      <c r="Q118" s="79"/>
      <c r="R118" s="50">
        <v>-1</v>
      </c>
      <c r="S118" s="13">
        <f t="shared" si="116"/>
        <v>51</v>
      </c>
      <c r="T118" s="8">
        <f t="shared" si="117"/>
        <v>47</v>
      </c>
      <c r="U118" s="80"/>
      <c r="V118" s="52">
        <v>0</v>
      </c>
      <c r="W118" s="13">
        <f t="shared" ref="W118:W181" si="122">W117+IF(ISBLANK(V118),0,IF(V118=0,1,IF(V118&gt;0,V118,0)))</f>
        <v>63</v>
      </c>
      <c r="X118" s="8">
        <f t="shared" ref="X118:X181" si="123">X117+IF(ISBLANK(V118),0,IF(V118=0,1,IF(V118&lt;0,-V118,0)))</f>
        <v>37</v>
      </c>
      <c r="Y118" s="80"/>
      <c r="Z118" s="81">
        <v>1</v>
      </c>
      <c r="AA118" s="13">
        <f t="shared" si="78"/>
        <v>58</v>
      </c>
      <c r="AB118" s="14">
        <f t="shared" si="79"/>
        <v>40</v>
      </c>
      <c r="AE118" s="15">
        <f t="shared" si="105"/>
        <v>13</v>
      </c>
      <c r="AF118" s="15">
        <f t="shared" si="106"/>
        <v>-8</v>
      </c>
      <c r="AG118" s="15">
        <f t="shared" si="107"/>
        <v>25</v>
      </c>
      <c r="AH118" s="15">
        <f t="shared" si="108"/>
        <v>4</v>
      </c>
      <c r="AI118" s="15">
        <f t="shared" si="109"/>
        <v>4</v>
      </c>
      <c r="AJ118" s="15">
        <f t="shared" si="80"/>
        <v>26</v>
      </c>
      <c r="AK118" s="61">
        <f t="shared" si="110"/>
        <v>18</v>
      </c>
      <c r="AL118"/>
      <c r="AM118" s="12">
        <f t="shared" si="81"/>
        <v>6</v>
      </c>
      <c r="AN118" s="12">
        <f t="shared" si="82"/>
        <v>16.5</v>
      </c>
      <c r="AO118" s="12">
        <f t="shared" si="83"/>
        <v>0</v>
      </c>
      <c r="AP118" s="12">
        <f t="shared" si="84"/>
        <v>10.5</v>
      </c>
      <c r="AQ118" s="12">
        <f t="shared" si="113"/>
        <v>10.5</v>
      </c>
      <c r="AR118"/>
      <c r="AY118">
        <f t="shared" si="104"/>
        <v>6</v>
      </c>
    </row>
    <row r="119" spans="1:51" x14ac:dyDescent="0.2">
      <c r="A119" s="70">
        <v>46223</v>
      </c>
      <c r="B119" s="52">
        <v>-1</v>
      </c>
      <c r="C119" s="13">
        <f t="shared" si="86"/>
        <v>56</v>
      </c>
      <c r="D119" s="14">
        <f t="shared" si="87"/>
        <v>44</v>
      </c>
      <c r="E119" s="79"/>
      <c r="F119" s="50">
        <v>-1</v>
      </c>
      <c r="G119" s="13">
        <f t="shared" si="88"/>
        <v>45</v>
      </c>
      <c r="H119" s="14">
        <f t="shared" si="89"/>
        <v>54</v>
      </c>
      <c r="I119" s="79"/>
      <c r="J119" s="50">
        <v>1</v>
      </c>
      <c r="K119" s="13">
        <f t="shared" si="114"/>
        <v>63</v>
      </c>
      <c r="L119" s="14">
        <f t="shared" si="115"/>
        <v>37</v>
      </c>
      <c r="M119" s="79"/>
      <c r="N119" s="50">
        <v>-1</v>
      </c>
      <c r="O119" s="13">
        <f t="shared" si="102"/>
        <v>52</v>
      </c>
      <c r="P119" s="14">
        <f t="shared" si="103"/>
        <v>49</v>
      </c>
      <c r="Q119" s="79"/>
      <c r="R119" s="50">
        <v>-1</v>
      </c>
      <c r="S119" s="13">
        <f t="shared" si="116"/>
        <v>51</v>
      </c>
      <c r="T119" s="8">
        <f t="shared" si="117"/>
        <v>48</v>
      </c>
      <c r="U119" s="80"/>
      <c r="V119" s="52">
        <v>-1</v>
      </c>
      <c r="W119" s="13">
        <f t="shared" si="122"/>
        <v>63</v>
      </c>
      <c r="X119" s="8">
        <f t="shared" si="123"/>
        <v>38</v>
      </c>
      <c r="Y119" s="80"/>
      <c r="Z119" s="67">
        <v>1</v>
      </c>
      <c r="AA119" s="13">
        <f t="shared" si="78"/>
        <v>59</v>
      </c>
      <c r="AB119" s="14">
        <f t="shared" si="79"/>
        <v>40</v>
      </c>
      <c r="AE119" s="15">
        <f t="shared" si="105"/>
        <v>12</v>
      </c>
      <c r="AF119" s="15">
        <f t="shared" si="106"/>
        <v>-9</v>
      </c>
      <c r="AG119" s="15">
        <f t="shared" si="107"/>
        <v>26</v>
      </c>
      <c r="AH119" s="15">
        <f t="shared" si="108"/>
        <v>3</v>
      </c>
      <c r="AI119" s="15">
        <f t="shared" si="109"/>
        <v>3</v>
      </c>
      <c r="AJ119" s="15">
        <f t="shared" si="80"/>
        <v>25</v>
      </c>
      <c r="AK119" s="61">
        <f t="shared" si="110"/>
        <v>19</v>
      </c>
      <c r="AL119"/>
      <c r="AM119" s="12">
        <f t="shared" si="81"/>
        <v>7</v>
      </c>
      <c r="AN119" s="12">
        <f t="shared" si="82"/>
        <v>17.5</v>
      </c>
      <c r="AO119" s="12">
        <f t="shared" si="83"/>
        <v>0</v>
      </c>
      <c r="AP119" s="12">
        <f t="shared" si="84"/>
        <v>11.5</v>
      </c>
      <c r="AQ119" s="12">
        <f t="shared" si="113"/>
        <v>11.5</v>
      </c>
      <c r="AR119"/>
      <c r="AY119">
        <f t="shared" si="104"/>
        <v>7</v>
      </c>
    </row>
    <row r="120" spans="1:51" x14ac:dyDescent="0.2">
      <c r="A120" s="70">
        <v>46224</v>
      </c>
      <c r="B120" s="52">
        <v>1</v>
      </c>
      <c r="C120" s="13">
        <f t="shared" si="86"/>
        <v>57</v>
      </c>
      <c r="D120" s="14">
        <f t="shared" si="87"/>
        <v>44</v>
      </c>
      <c r="E120" s="79"/>
      <c r="F120" s="50">
        <v>1</v>
      </c>
      <c r="G120" s="13">
        <f t="shared" si="88"/>
        <v>46</v>
      </c>
      <c r="H120" s="14">
        <f t="shared" si="89"/>
        <v>54</v>
      </c>
      <c r="I120" s="79"/>
      <c r="J120" s="50">
        <v>-1</v>
      </c>
      <c r="K120" s="13">
        <f t="shared" si="114"/>
        <v>63</v>
      </c>
      <c r="L120" s="14">
        <f t="shared" si="115"/>
        <v>38</v>
      </c>
      <c r="M120" s="79"/>
      <c r="O120" s="13">
        <f t="shared" si="102"/>
        <v>52</v>
      </c>
      <c r="P120" s="14">
        <f t="shared" si="103"/>
        <v>49</v>
      </c>
      <c r="Q120" s="79"/>
      <c r="R120" s="50">
        <v>-1</v>
      </c>
      <c r="S120" s="13">
        <f t="shared" si="116"/>
        <v>51</v>
      </c>
      <c r="T120" s="8">
        <f t="shared" si="117"/>
        <v>49</v>
      </c>
      <c r="U120" s="80"/>
      <c r="V120" s="52">
        <v>1</v>
      </c>
      <c r="W120" s="13">
        <f t="shared" si="122"/>
        <v>64</v>
      </c>
      <c r="X120" s="8">
        <f t="shared" si="123"/>
        <v>38</v>
      </c>
      <c r="Y120" s="80"/>
      <c r="Z120" s="67">
        <v>1</v>
      </c>
      <c r="AA120" s="13">
        <f t="shared" si="78"/>
        <v>60</v>
      </c>
      <c r="AB120" s="14">
        <f t="shared" si="79"/>
        <v>40</v>
      </c>
      <c r="AE120" s="15">
        <f t="shared" si="105"/>
        <v>13</v>
      </c>
      <c r="AF120" s="15">
        <f t="shared" si="106"/>
        <v>-8</v>
      </c>
      <c r="AG120" s="15">
        <f t="shared" si="107"/>
        <v>25</v>
      </c>
      <c r="AH120" s="15">
        <f t="shared" si="108"/>
        <v>3</v>
      </c>
      <c r="AI120" s="15">
        <f t="shared" si="109"/>
        <v>2</v>
      </c>
      <c r="AJ120" s="15">
        <f t="shared" si="80"/>
        <v>26</v>
      </c>
      <c r="AK120" s="61">
        <f t="shared" si="110"/>
        <v>20</v>
      </c>
      <c r="AL120"/>
      <c r="AM120" s="12">
        <f t="shared" si="81"/>
        <v>6</v>
      </c>
      <c r="AN120" s="12">
        <f t="shared" si="82"/>
        <v>16.5</v>
      </c>
      <c r="AO120" s="12">
        <f t="shared" si="83"/>
        <v>0</v>
      </c>
      <c r="AP120" s="12">
        <f t="shared" si="84"/>
        <v>11</v>
      </c>
      <c r="AQ120" s="12">
        <f t="shared" si="113"/>
        <v>11.5</v>
      </c>
      <c r="AR120"/>
      <c r="AY120">
        <f t="shared" si="104"/>
        <v>6</v>
      </c>
    </row>
    <row r="121" spans="1:51" x14ac:dyDescent="0.2">
      <c r="A121" s="70">
        <v>46225</v>
      </c>
      <c r="B121" s="52">
        <v>-1</v>
      </c>
      <c r="C121" s="13">
        <f t="shared" si="86"/>
        <v>57</v>
      </c>
      <c r="D121" s="14">
        <f t="shared" si="87"/>
        <v>45</v>
      </c>
      <c r="E121" s="79"/>
      <c r="F121" s="50">
        <v>1</v>
      </c>
      <c r="G121" s="13">
        <f t="shared" si="88"/>
        <v>47</v>
      </c>
      <c r="H121" s="14">
        <f t="shared" si="89"/>
        <v>54</v>
      </c>
      <c r="I121" s="79"/>
      <c r="J121" s="50">
        <v>1</v>
      </c>
      <c r="K121" s="13">
        <f t="shared" si="114"/>
        <v>64</v>
      </c>
      <c r="L121" s="14">
        <f t="shared" si="115"/>
        <v>38</v>
      </c>
      <c r="M121" s="79"/>
      <c r="N121" s="50">
        <v>0</v>
      </c>
      <c r="O121" s="13">
        <f t="shared" si="102"/>
        <v>53</v>
      </c>
      <c r="P121" s="14">
        <f t="shared" si="103"/>
        <v>50</v>
      </c>
      <c r="Q121" s="79"/>
      <c r="R121" s="50">
        <v>1</v>
      </c>
      <c r="S121" s="13">
        <f t="shared" si="116"/>
        <v>52</v>
      </c>
      <c r="T121" s="8">
        <f t="shared" si="117"/>
        <v>49</v>
      </c>
      <c r="U121" s="80"/>
      <c r="V121" s="52">
        <v>1</v>
      </c>
      <c r="W121" s="13">
        <f t="shared" si="122"/>
        <v>65</v>
      </c>
      <c r="X121" s="8">
        <f t="shared" si="123"/>
        <v>38</v>
      </c>
      <c r="Y121" s="80"/>
      <c r="Z121" s="67">
        <v>-1</v>
      </c>
      <c r="AA121" s="13">
        <f t="shared" si="78"/>
        <v>60</v>
      </c>
      <c r="AB121" s="14">
        <f t="shared" si="79"/>
        <v>41</v>
      </c>
      <c r="AE121" s="15">
        <f t="shared" si="105"/>
        <v>12</v>
      </c>
      <c r="AF121" s="15">
        <f t="shared" si="106"/>
        <v>-7</v>
      </c>
      <c r="AG121" s="15">
        <f t="shared" si="107"/>
        <v>26</v>
      </c>
      <c r="AH121" s="15">
        <f t="shared" si="108"/>
        <v>3</v>
      </c>
      <c r="AI121" s="15">
        <f t="shared" si="109"/>
        <v>3</v>
      </c>
      <c r="AJ121" s="15">
        <f t="shared" si="80"/>
        <v>27</v>
      </c>
      <c r="AK121" s="61">
        <f t="shared" si="110"/>
        <v>19</v>
      </c>
      <c r="AL121"/>
      <c r="AM121" s="12">
        <f t="shared" si="81"/>
        <v>7</v>
      </c>
      <c r="AN121" s="12">
        <f t="shared" si="82"/>
        <v>16.5</v>
      </c>
      <c r="AO121" s="12">
        <f t="shared" si="83"/>
        <v>0</v>
      </c>
      <c r="AP121" s="12">
        <f t="shared" si="84"/>
        <v>11.5</v>
      </c>
      <c r="AQ121" s="12">
        <f t="shared" si="113"/>
        <v>11.5</v>
      </c>
      <c r="AR121"/>
      <c r="AY121">
        <f t="shared" si="104"/>
        <v>7</v>
      </c>
    </row>
    <row r="122" spans="1:51" x14ac:dyDescent="0.2">
      <c r="A122" s="70">
        <v>46226</v>
      </c>
      <c r="C122" s="13">
        <f t="shared" si="86"/>
        <v>57</v>
      </c>
      <c r="D122" s="14">
        <f t="shared" si="87"/>
        <v>45</v>
      </c>
      <c r="E122" s="79"/>
      <c r="G122" s="13">
        <f t="shared" si="88"/>
        <v>47</v>
      </c>
      <c r="H122" s="14">
        <f t="shared" si="89"/>
        <v>54</v>
      </c>
      <c r="I122" s="79"/>
      <c r="K122" s="13">
        <f t="shared" si="114"/>
        <v>64</v>
      </c>
      <c r="L122" s="14">
        <f t="shared" si="115"/>
        <v>38</v>
      </c>
      <c r="M122" s="79"/>
      <c r="O122" s="13">
        <f t="shared" si="102"/>
        <v>53</v>
      </c>
      <c r="P122" s="14">
        <f t="shared" si="103"/>
        <v>50</v>
      </c>
      <c r="Q122" s="79"/>
      <c r="R122" s="50">
        <v>-1</v>
      </c>
      <c r="S122" s="13">
        <f t="shared" si="116"/>
        <v>52</v>
      </c>
      <c r="T122" s="8">
        <f t="shared" si="117"/>
        <v>50</v>
      </c>
      <c r="U122" s="80"/>
      <c r="W122" s="13">
        <f t="shared" si="122"/>
        <v>65</v>
      </c>
      <c r="X122" s="8">
        <f t="shared" si="123"/>
        <v>38</v>
      </c>
      <c r="Y122" s="80"/>
      <c r="Z122" s="67">
        <v>1</v>
      </c>
      <c r="AA122" s="13">
        <f t="shared" si="78"/>
        <v>61</v>
      </c>
      <c r="AB122" s="14">
        <f t="shared" si="79"/>
        <v>41</v>
      </c>
      <c r="AE122" s="15">
        <f t="shared" si="105"/>
        <v>12</v>
      </c>
      <c r="AF122" s="15">
        <f t="shared" si="106"/>
        <v>-7</v>
      </c>
      <c r="AG122" s="15">
        <f t="shared" si="107"/>
        <v>26</v>
      </c>
      <c r="AH122" s="15">
        <f t="shared" si="108"/>
        <v>3</v>
      </c>
      <c r="AI122" s="15">
        <f t="shared" si="109"/>
        <v>2</v>
      </c>
      <c r="AJ122" s="15">
        <f t="shared" si="80"/>
        <v>27</v>
      </c>
      <c r="AK122" s="61">
        <f t="shared" si="110"/>
        <v>20</v>
      </c>
      <c r="AL122"/>
      <c r="AM122" s="12">
        <f t="shared" si="81"/>
        <v>7</v>
      </c>
      <c r="AN122" s="12">
        <f t="shared" si="82"/>
        <v>16.5</v>
      </c>
      <c r="AO122" s="12">
        <f t="shared" si="83"/>
        <v>0</v>
      </c>
      <c r="AP122" s="12">
        <f t="shared" si="84"/>
        <v>11.5</v>
      </c>
      <c r="AQ122" s="12">
        <f t="shared" si="113"/>
        <v>12</v>
      </c>
      <c r="AR122"/>
      <c r="AY122">
        <f t="shared" si="104"/>
        <v>7</v>
      </c>
    </row>
    <row r="123" spans="1:51" x14ac:dyDescent="0.2">
      <c r="A123" s="70">
        <v>46227</v>
      </c>
      <c r="B123" s="52">
        <v>1</v>
      </c>
      <c r="C123" s="13">
        <f t="shared" si="86"/>
        <v>58</v>
      </c>
      <c r="D123" s="14">
        <f t="shared" si="87"/>
        <v>45</v>
      </c>
      <c r="E123" s="79"/>
      <c r="F123" s="50">
        <v>1</v>
      </c>
      <c r="G123" s="13">
        <f t="shared" si="88"/>
        <v>48</v>
      </c>
      <c r="H123" s="14">
        <f t="shared" si="89"/>
        <v>54</v>
      </c>
      <c r="I123" s="79"/>
      <c r="J123" s="50">
        <v>-1</v>
      </c>
      <c r="K123" s="13">
        <f t="shared" si="114"/>
        <v>64</v>
      </c>
      <c r="L123" s="14">
        <f t="shared" si="115"/>
        <v>39</v>
      </c>
      <c r="M123" s="79"/>
      <c r="N123" s="50">
        <v>-1</v>
      </c>
      <c r="O123" s="13">
        <f t="shared" si="102"/>
        <v>53</v>
      </c>
      <c r="P123" s="14">
        <f t="shared" si="103"/>
        <v>51</v>
      </c>
      <c r="Q123" s="79"/>
      <c r="R123" s="50">
        <v>-1</v>
      </c>
      <c r="S123" s="13">
        <f t="shared" si="116"/>
        <v>52</v>
      </c>
      <c r="T123" s="8">
        <f t="shared" si="117"/>
        <v>51</v>
      </c>
      <c r="U123" s="80"/>
      <c r="V123" s="52">
        <v>1</v>
      </c>
      <c r="W123" s="13">
        <f t="shared" si="122"/>
        <v>66</v>
      </c>
      <c r="X123" s="8">
        <f t="shared" si="123"/>
        <v>38</v>
      </c>
      <c r="Y123" s="80"/>
      <c r="Z123" s="67"/>
      <c r="AA123" s="13">
        <f t="shared" si="78"/>
        <v>61</v>
      </c>
      <c r="AB123" s="14">
        <f t="shared" si="79"/>
        <v>41</v>
      </c>
      <c r="AE123" s="15">
        <f t="shared" si="105"/>
        <v>13</v>
      </c>
      <c r="AF123" s="15">
        <f t="shared" si="106"/>
        <v>-6</v>
      </c>
      <c r="AG123" s="15">
        <f t="shared" si="107"/>
        <v>25</v>
      </c>
      <c r="AH123" s="15">
        <f t="shared" si="108"/>
        <v>2</v>
      </c>
      <c r="AI123" s="15">
        <f t="shared" si="109"/>
        <v>1</v>
      </c>
      <c r="AJ123" s="15">
        <f t="shared" si="80"/>
        <v>28</v>
      </c>
      <c r="AK123" s="61">
        <f t="shared" si="110"/>
        <v>20</v>
      </c>
      <c r="AL123"/>
      <c r="AM123" s="12">
        <f t="shared" si="81"/>
        <v>6</v>
      </c>
      <c r="AN123" s="12">
        <f t="shared" si="82"/>
        <v>15.5</v>
      </c>
      <c r="AO123" s="12">
        <f t="shared" si="83"/>
        <v>0</v>
      </c>
      <c r="AP123" s="12">
        <f t="shared" si="84"/>
        <v>11.5</v>
      </c>
      <c r="AQ123" s="12">
        <f t="shared" si="113"/>
        <v>12</v>
      </c>
      <c r="AR123"/>
      <c r="AY123">
        <f t="shared" si="104"/>
        <v>6</v>
      </c>
    </row>
    <row r="124" spans="1:51" x14ac:dyDescent="0.2">
      <c r="A124" s="70">
        <v>46228</v>
      </c>
      <c r="B124" s="15">
        <v>1</v>
      </c>
      <c r="C124" s="13">
        <f t="shared" si="86"/>
        <v>59</v>
      </c>
      <c r="D124" s="14">
        <f t="shared" si="87"/>
        <v>45</v>
      </c>
      <c r="E124" s="79"/>
      <c r="F124" s="15">
        <v>-1</v>
      </c>
      <c r="G124" s="13">
        <f t="shared" si="88"/>
        <v>48</v>
      </c>
      <c r="H124" s="14">
        <f t="shared" si="89"/>
        <v>55</v>
      </c>
      <c r="I124" s="79"/>
      <c r="J124" s="15">
        <v>1</v>
      </c>
      <c r="K124" s="13">
        <f t="shared" si="114"/>
        <v>65</v>
      </c>
      <c r="L124" s="14">
        <f t="shared" si="115"/>
        <v>39</v>
      </c>
      <c r="M124" s="79"/>
      <c r="N124" s="15">
        <v>-1</v>
      </c>
      <c r="O124" s="13">
        <f t="shared" si="102"/>
        <v>53</v>
      </c>
      <c r="P124" s="14">
        <f t="shared" si="103"/>
        <v>52</v>
      </c>
      <c r="Q124" s="79"/>
      <c r="R124" s="50">
        <v>1</v>
      </c>
      <c r="S124" s="13">
        <f t="shared" si="116"/>
        <v>53</v>
      </c>
      <c r="T124" s="8">
        <f t="shared" si="117"/>
        <v>51</v>
      </c>
      <c r="U124" s="80"/>
      <c r="V124" s="15">
        <v>1</v>
      </c>
      <c r="W124" s="13">
        <f t="shared" si="122"/>
        <v>67</v>
      </c>
      <c r="X124" s="8">
        <f t="shared" si="123"/>
        <v>38</v>
      </c>
      <c r="Y124" s="80"/>
      <c r="Z124" s="81">
        <v>-1</v>
      </c>
      <c r="AA124" s="13">
        <f t="shared" si="78"/>
        <v>61</v>
      </c>
      <c r="AB124" s="14">
        <f t="shared" si="79"/>
        <v>42</v>
      </c>
      <c r="AE124" s="15">
        <f t="shared" si="105"/>
        <v>14</v>
      </c>
      <c r="AF124" s="15">
        <f t="shared" si="106"/>
        <v>-7</v>
      </c>
      <c r="AG124" s="15">
        <f t="shared" si="107"/>
        <v>26</v>
      </c>
      <c r="AH124" s="15">
        <f t="shared" si="108"/>
        <v>1</v>
      </c>
      <c r="AI124" s="15">
        <f t="shared" si="109"/>
        <v>2</v>
      </c>
      <c r="AJ124" s="15">
        <f t="shared" si="80"/>
        <v>29</v>
      </c>
      <c r="AK124" s="61">
        <f t="shared" si="110"/>
        <v>19</v>
      </c>
      <c r="AL124"/>
      <c r="AM124" s="12">
        <f t="shared" si="81"/>
        <v>6</v>
      </c>
      <c r="AN124" s="12">
        <f t="shared" si="82"/>
        <v>16.5</v>
      </c>
      <c r="AO124" s="12">
        <f t="shared" si="83"/>
        <v>0</v>
      </c>
      <c r="AP124" s="12">
        <f t="shared" si="84"/>
        <v>12.5</v>
      </c>
      <c r="AQ124" s="12">
        <f t="shared" si="113"/>
        <v>12</v>
      </c>
      <c r="AR124"/>
      <c r="AY124">
        <f t="shared" si="104"/>
        <v>6</v>
      </c>
    </row>
    <row r="125" spans="1:51" x14ac:dyDescent="0.2">
      <c r="A125" s="70">
        <v>46229</v>
      </c>
      <c r="B125" s="52">
        <v>-1</v>
      </c>
      <c r="C125" s="13">
        <f t="shared" si="86"/>
        <v>59</v>
      </c>
      <c r="D125" s="14">
        <f t="shared" si="87"/>
        <v>46</v>
      </c>
      <c r="E125" s="79"/>
      <c r="F125" s="50">
        <v>1</v>
      </c>
      <c r="G125" s="13">
        <f t="shared" si="88"/>
        <v>49</v>
      </c>
      <c r="H125" s="14">
        <f t="shared" si="89"/>
        <v>55</v>
      </c>
      <c r="I125" s="79"/>
      <c r="J125" s="50">
        <v>1</v>
      </c>
      <c r="K125" s="13">
        <f t="shared" si="114"/>
        <v>66</v>
      </c>
      <c r="L125" s="14">
        <f t="shared" si="115"/>
        <v>39</v>
      </c>
      <c r="M125" s="79"/>
      <c r="N125" s="50">
        <v>1</v>
      </c>
      <c r="O125" s="13">
        <f t="shared" si="102"/>
        <v>54</v>
      </c>
      <c r="P125" s="14">
        <f t="shared" si="103"/>
        <v>52</v>
      </c>
      <c r="Q125" s="79"/>
      <c r="R125" s="50">
        <v>-1</v>
      </c>
      <c r="S125" s="13">
        <f t="shared" si="116"/>
        <v>53</v>
      </c>
      <c r="T125" s="8">
        <f t="shared" si="117"/>
        <v>52</v>
      </c>
      <c r="U125" s="80"/>
      <c r="V125" s="52">
        <v>-1</v>
      </c>
      <c r="W125" s="13">
        <f t="shared" si="122"/>
        <v>67</v>
      </c>
      <c r="X125" s="8">
        <f t="shared" si="123"/>
        <v>39</v>
      </c>
      <c r="Y125" s="80"/>
      <c r="Z125" s="67">
        <v>-1</v>
      </c>
      <c r="AA125" s="13">
        <f t="shared" si="78"/>
        <v>61</v>
      </c>
      <c r="AB125" s="14">
        <f t="shared" si="79"/>
        <v>43</v>
      </c>
      <c r="AE125" s="15">
        <f t="shared" si="105"/>
        <v>13</v>
      </c>
      <c r="AF125" s="15">
        <f t="shared" si="106"/>
        <v>-6</v>
      </c>
      <c r="AG125" s="15">
        <f t="shared" si="107"/>
        <v>27</v>
      </c>
      <c r="AH125" s="15">
        <f t="shared" si="108"/>
        <v>2</v>
      </c>
      <c r="AI125" s="15">
        <f t="shared" si="109"/>
        <v>1</v>
      </c>
      <c r="AJ125" s="15">
        <f t="shared" si="80"/>
        <v>28</v>
      </c>
      <c r="AK125" s="61">
        <f t="shared" si="110"/>
        <v>18</v>
      </c>
      <c r="AL125"/>
      <c r="AM125" s="12">
        <f t="shared" si="81"/>
        <v>7</v>
      </c>
      <c r="AN125" s="12">
        <f t="shared" si="82"/>
        <v>16.5</v>
      </c>
      <c r="AO125" s="12">
        <f t="shared" si="83"/>
        <v>0</v>
      </c>
      <c r="AP125" s="12">
        <f t="shared" si="84"/>
        <v>12.5</v>
      </c>
      <c r="AQ125" s="12">
        <f t="shared" si="113"/>
        <v>13</v>
      </c>
      <c r="AR125"/>
      <c r="AY125">
        <f t="shared" si="104"/>
        <v>7</v>
      </c>
    </row>
    <row r="126" spans="1:51" x14ac:dyDescent="0.2">
      <c r="A126" s="70">
        <v>46230</v>
      </c>
      <c r="B126" s="52">
        <v>1</v>
      </c>
      <c r="C126" s="13">
        <f t="shared" si="86"/>
        <v>60</v>
      </c>
      <c r="D126" s="14">
        <f t="shared" si="87"/>
        <v>46</v>
      </c>
      <c r="E126" s="79"/>
      <c r="G126" s="13">
        <f t="shared" si="88"/>
        <v>49</v>
      </c>
      <c r="H126" s="14">
        <f t="shared" si="89"/>
        <v>55</v>
      </c>
      <c r="I126" s="79"/>
      <c r="J126" s="50">
        <v>-1</v>
      </c>
      <c r="K126" s="13">
        <f t="shared" si="114"/>
        <v>66</v>
      </c>
      <c r="L126" s="14">
        <f t="shared" si="115"/>
        <v>40</v>
      </c>
      <c r="M126" s="79"/>
      <c r="N126" s="50">
        <v>1</v>
      </c>
      <c r="O126" s="13">
        <f t="shared" si="102"/>
        <v>55</v>
      </c>
      <c r="P126" s="14">
        <f t="shared" si="103"/>
        <v>52</v>
      </c>
      <c r="Q126" s="79"/>
      <c r="R126" s="50">
        <v>-1</v>
      </c>
      <c r="S126" s="13">
        <f t="shared" si="116"/>
        <v>53</v>
      </c>
      <c r="T126" s="8">
        <f t="shared" si="117"/>
        <v>53</v>
      </c>
      <c r="U126" s="80"/>
      <c r="W126" s="13">
        <f t="shared" si="122"/>
        <v>67</v>
      </c>
      <c r="X126" s="8">
        <f t="shared" si="123"/>
        <v>39</v>
      </c>
      <c r="Y126" s="80"/>
      <c r="Z126" s="67">
        <v>1</v>
      </c>
      <c r="AA126" s="13">
        <f t="shared" si="78"/>
        <v>62</v>
      </c>
      <c r="AB126" s="14">
        <f t="shared" si="79"/>
        <v>43</v>
      </c>
      <c r="AE126" s="15">
        <f t="shared" si="105"/>
        <v>14</v>
      </c>
      <c r="AF126" s="15">
        <f t="shared" si="106"/>
        <v>-6</v>
      </c>
      <c r="AG126" s="15">
        <f t="shared" si="107"/>
        <v>26</v>
      </c>
      <c r="AH126" s="15">
        <f t="shared" si="108"/>
        <v>3</v>
      </c>
      <c r="AI126" s="15">
        <f t="shared" si="109"/>
        <v>0</v>
      </c>
      <c r="AJ126" s="15">
        <f t="shared" si="80"/>
        <v>28</v>
      </c>
      <c r="AK126" s="61">
        <f t="shared" si="110"/>
        <v>19</v>
      </c>
      <c r="AL126"/>
      <c r="AM126" s="12">
        <f t="shared" si="81"/>
        <v>6</v>
      </c>
      <c r="AN126" s="12">
        <f t="shared" si="82"/>
        <v>16</v>
      </c>
      <c r="AO126" s="12">
        <f t="shared" si="83"/>
        <v>0</v>
      </c>
      <c r="AP126" s="12">
        <f t="shared" si="84"/>
        <v>11.5</v>
      </c>
      <c r="AQ126" s="12">
        <f t="shared" si="113"/>
        <v>13</v>
      </c>
      <c r="AR126"/>
      <c r="AY126">
        <f t="shared" si="104"/>
        <v>6</v>
      </c>
    </row>
    <row r="127" spans="1:51" x14ac:dyDescent="0.2">
      <c r="A127" s="70">
        <v>46231</v>
      </c>
      <c r="B127" s="52">
        <v>1</v>
      </c>
      <c r="C127" s="13">
        <f t="shared" si="86"/>
        <v>61</v>
      </c>
      <c r="D127" s="14">
        <f t="shared" si="87"/>
        <v>46</v>
      </c>
      <c r="E127" s="79"/>
      <c r="F127" s="50">
        <v>0</v>
      </c>
      <c r="G127" s="13">
        <f t="shared" si="88"/>
        <v>50</v>
      </c>
      <c r="H127" s="14">
        <f t="shared" si="89"/>
        <v>56</v>
      </c>
      <c r="I127" s="79"/>
      <c r="J127" s="50">
        <v>1</v>
      </c>
      <c r="K127" s="13">
        <f t="shared" si="114"/>
        <v>67</v>
      </c>
      <c r="L127" s="14">
        <f t="shared" si="115"/>
        <v>40</v>
      </c>
      <c r="M127" s="79"/>
      <c r="N127" s="50">
        <v>-1</v>
      </c>
      <c r="O127" s="13">
        <f t="shared" si="102"/>
        <v>55</v>
      </c>
      <c r="P127" s="14">
        <f t="shared" si="103"/>
        <v>53</v>
      </c>
      <c r="Q127" s="79"/>
      <c r="R127" s="50">
        <v>-1</v>
      </c>
      <c r="S127" s="13">
        <f t="shared" si="116"/>
        <v>53</v>
      </c>
      <c r="T127" s="8">
        <f t="shared" si="117"/>
        <v>54</v>
      </c>
      <c r="U127" s="80"/>
      <c r="V127" s="52">
        <v>-1</v>
      </c>
      <c r="W127" s="13">
        <f t="shared" si="122"/>
        <v>67</v>
      </c>
      <c r="X127" s="8">
        <f t="shared" si="123"/>
        <v>40</v>
      </c>
      <c r="Y127" s="80"/>
      <c r="Z127" s="67">
        <v>1</v>
      </c>
      <c r="AA127" s="13">
        <f t="shared" si="78"/>
        <v>63</v>
      </c>
      <c r="AB127" s="14">
        <f t="shared" si="79"/>
        <v>43</v>
      </c>
      <c r="AE127" s="15">
        <f t="shared" si="105"/>
        <v>15</v>
      </c>
      <c r="AF127" s="15">
        <f t="shared" si="106"/>
        <v>-6</v>
      </c>
      <c r="AG127" s="15">
        <f t="shared" si="107"/>
        <v>27</v>
      </c>
      <c r="AH127" s="15">
        <f t="shared" si="108"/>
        <v>2</v>
      </c>
      <c r="AI127" s="15">
        <f t="shared" si="109"/>
        <v>-1</v>
      </c>
      <c r="AJ127" s="15">
        <f t="shared" si="80"/>
        <v>27</v>
      </c>
      <c r="AK127" s="61">
        <f t="shared" si="110"/>
        <v>20</v>
      </c>
      <c r="AL127"/>
      <c r="AM127" s="12">
        <f t="shared" si="81"/>
        <v>6</v>
      </c>
      <c r="AN127" s="12">
        <f t="shared" si="82"/>
        <v>16.5</v>
      </c>
      <c r="AO127" s="12">
        <f t="shared" si="83"/>
        <v>0</v>
      </c>
      <c r="AP127" s="12">
        <f t="shared" si="84"/>
        <v>12.5</v>
      </c>
      <c r="AQ127" s="12">
        <f t="shared" si="113"/>
        <v>14</v>
      </c>
      <c r="AR127"/>
      <c r="AY127">
        <f t="shared" si="104"/>
        <v>6</v>
      </c>
    </row>
    <row r="128" spans="1:51" x14ac:dyDescent="0.2">
      <c r="A128" s="70">
        <v>46232</v>
      </c>
      <c r="B128" s="52">
        <v>-1</v>
      </c>
      <c r="C128" s="13">
        <f t="shared" si="86"/>
        <v>61</v>
      </c>
      <c r="D128" s="14">
        <f t="shared" si="87"/>
        <v>47</v>
      </c>
      <c r="E128" s="79"/>
      <c r="F128" s="50">
        <v>-1</v>
      </c>
      <c r="G128" s="13">
        <f t="shared" si="88"/>
        <v>50</v>
      </c>
      <c r="H128" s="14">
        <f t="shared" si="89"/>
        <v>57</v>
      </c>
      <c r="I128" s="79"/>
      <c r="J128" s="50">
        <v>-1</v>
      </c>
      <c r="K128" s="13">
        <f t="shared" si="114"/>
        <v>67</v>
      </c>
      <c r="L128" s="14">
        <f t="shared" si="115"/>
        <v>41</v>
      </c>
      <c r="M128" s="79"/>
      <c r="N128" s="50">
        <v>-1</v>
      </c>
      <c r="O128" s="13">
        <f t="shared" si="102"/>
        <v>55</v>
      </c>
      <c r="P128" s="14">
        <f t="shared" si="103"/>
        <v>54</v>
      </c>
      <c r="Q128" s="79"/>
      <c r="R128" s="50">
        <v>1</v>
      </c>
      <c r="S128" s="13">
        <f t="shared" si="116"/>
        <v>54</v>
      </c>
      <c r="T128" s="8">
        <f t="shared" si="117"/>
        <v>54</v>
      </c>
      <c r="U128" s="80"/>
      <c r="V128" s="52">
        <v>1</v>
      </c>
      <c r="W128" s="13">
        <f t="shared" si="122"/>
        <v>68</v>
      </c>
      <c r="X128" s="8">
        <f t="shared" si="123"/>
        <v>40</v>
      </c>
      <c r="Y128" s="80"/>
      <c r="Z128" s="67">
        <v>1</v>
      </c>
      <c r="AA128" s="13">
        <f t="shared" si="78"/>
        <v>64</v>
      </c>
      <c r="AB128" s="14">
        <f t="shared" si="79"/>
        <v>43</v>
      </c>
      <c r="AE128" s="15">
        <f t="shared" si="105"/>
        <v>14</v>
      </c>
      <c r="AF128" s="15">
        <f t="shared" si="106"/>
        <v>-7</v>
      </c>
      <c r="AG128" s="15">
        <f t="shared" si="107"/>
        <v>26</v>
      </c>
      <c r="AH128" s="15">
        <f t="shared" si="108"/>
        <v>1</v>
      </c>
      <c r="AI128" s="15">
        <f t="shared" si="109"/>
        <v>0</v>
      </c>
      <c r="AJ128" s="15">
        <f t="shared" si="80"/>
        <v>28</v>
      </c>
      <c r="AK128" s="61">
        <f t="shared" si="110"/>
        <v>21</v>
      </c>
      <c r="AL128"/>
      <c r="AM128" s="12">
        <f t="shared" si="81"/>
        <v>6</v>
      </c>
      <c r="AN128" s="12">
        <f t="shared" si="82"/>
        <v>16.5</v>
      </c>
      <c r="AO128" s="12">
        <f t="shared" si="83"/>
        <v>0</v>
      </c>
      <c r="AP128" s="12">
        <f t="shared" si="84"/>
        <v>12.5</v>
      </c>
      <c r="AQ128" s="12">
        <f t="shared" si="113"/>
        <v>13</v>
      </c>
      <c r="AR128"/>
      <c r="AY128">
        <f t="shared" si="104"/>
        <v>6</v>
      </c>
    </row>
    <row r="129" spans="1:51" x14ac:dyDescent="0.2">
      <c r="A129" s="70">
        <v>46233</v>
      </c>
      <c r="B129" s="52">
        <v>1</v>
      </c>
      <c r="C129" s="13">
        <f t="shared" si="86"/>
        <v>62</v>
      </c>
      <c r="D129" s="14">
        <f t="shared" si="87"/>
        <v>47</v>
      </c>
      <c r="E129" s="79"/>
      <c r="F129" s="50">
        <v>1</v>
      </c>
      <c r="G129" s="13">
        <f t="shared" si="88"/>
        <v>51</v>
      </c>
      <c r="H129" s="14">
        <f t="shared" si="89"/>
        <v>57</v>
      </c>
      <c r="I129" s="79"/>
      <c r="K129" s="13">
        <f t="shared" si="114"/>
        <v>67</v>
      </c>
      <c r="L129" s="14">
        <f t="shared" si="115"/>
        <v>41</v>
      </c>
      <c r="M129" s="79"/>
      <c r="N129" s="50">
        <v>-1</v>
      </c>
      <c r="O129" s="13">
        <f t="shared" si="102"/>
        <v>55</v>
      </c>
      <c r="P129" s="14">
        <f t="shared" si="103"/>
        <v>55</v>
      </c>
      <c r="Q129" s="79"/>
      <c r="R129" s="50">
        <v>-1</v>
      </c>
      <c r="S129" s="13">
        <f t="shared" si="116"/>
        <v>54</v>
      </c>
      <c r="T129" s="8">
        <f t="shared" si="117"/>
        <v>55</v>
      </c>
      <c r="U129" s="80"/>
      <c r="V129" s="52">
        <v>1</v>
      </c>
      <c r="W129" s="13">
        <f t="shared" si="122"/>
        <v>69</v>
      </c>
      <c r="X129" s="8">
        <f t="shared" si="123"/>
        <v>40</v>
      </c>
      <c r="Y129" s="80"/>
      <c r="Z129" s="67">
        <v>-1</v>
      </c>
      <c r="AA129" s="13">
        <f t="shared" si="78"/>
        <v>64</v>
      </c>
      <c r="AB129" s="14">
        <f t="shared" si="79"/>
        <v>44</v>
      </c>
      <c r="AE129" s="15">
        <f t="shared" si="105"/>
        <v>15</v>
      </c>
      <c r="AF129" s="15">
        <f t="shared" si="106"/>
        <v>-6</v>
      </c>
      <c r="AG129" s="15">
        <f t="shared" si="107"/>
        <v>26</v>
      </c>
      <c r="AH129" s="15">
        <f t="shared" si="108"/>
        <v>0</v>
      </c>
      <c r="AI129" s="15">
        <f t="shared" si="109"/>
        <v>-1</v>
      </c>
      <c r="AJ129" s="15">
        <f t="shared" si="80"/>
        <v>29</v>
      </c>
      <c r="AK129" s="61">
        <f t="shared" si="110"/>
        <v>20</v>
      </c>
      <c r="AL129"/>
      <c r="AM129" s="12">
        <f t="shared" si="81"/>
        <v>5.5</v>
      </c>
      <c r="AN129" s="12">
        <f t="shared" si="82"/>
        <v>16</v>
      </c>
      <c r="AO129" s="12">
        <f t="shared" si="83"/>
        <v>0</v>
      </c>
      <c r="AP129" s="12">
        <f t="shared" si="84"/>
        <v>13</v>
      </c>
      <c r="AQ129" s="12">
        <f t="shared" si="113"/>
        <v>13.5</v>
      </c>
      <c r="AR129"/>
      <c r="AY129">
        <f t="shared" si="104"/>
        <v>5.5</v>
      </c>
    </row>
    <row r="130" spans="1:51" x14ac:dyDescent="0.2">
      <c r="A130" s="70">
        <v>46234</v>
      </c>
      <c r="B130" s="52">
        <v>-1</v>
      </c>
      <c r="C130" s="13">
        <f t="shared" si="86"/>
        <v>62</v>
      </c>
      <c r="D130" s="14">
        <f t="shared" si="87"/>
        <v>48</v>
      </c>
      <c r="E130" s="79"/>
      <c r="F130" s="50">
        <v>1</v>
      </c>
      <c r="G130" s="13">
        <f t="shared" si="88"/>
        <v>52</v>
      </c>
      <c r="H130" s="14">
        <f t="shared" si="89"/>
        <v>57</v>
      </c>
      <c r="I130" s="79"/>
      <c r="J130" s="50">
        <v>1</v>
      </c>
      <c r="K130" s="13">
        <f t="shared" si="114"/>
        <v>68</v>
      </c>
      <c r="L130" s="14">
        <f t="shared" si="115"/>
        <v>41</v>
      </c>
      <c r="M130" s="79"/>
      <c r="N130" s="50">
        <v>-1</v>
      </c>
      <c r="O130" s="13">
        <f t="shared" si="102"/>
        <v>55</v>
      </c>
      <c r="P130" s="14">
        <f t="shared" si="103"/>
        <v>56</v>
      </c>
      <c r="Q130" s="79"/>
      <c r="R130" s="50">
        <v>-1</v>
      </c>
      <c r="S130" s="13">
        <f t="shared" si="116"/>
        <v>54</v>
      </c>
      <c r="T130" s="8">
        <f t="shared" si="117"/>
        <v>56</v>
      </c>
      <c r="U130" s="80"/>
      <c r="V130" s="52">
        <v>-1</v>
      </c>
      <c r="W130" s="13">
        <f t="shared" si="122"/>
        <v>69</v>
      </c>
      <c r="X130" s="8">
        <f t="shared" si="123"/>
        <v>41</v>
      </c>
      <c r="Y130" s="80"/>
      <c r="Z130" s="67"/>
      <c r="AA130" s="13">
        <f t="shared" si="78"/>
        <v>64</v>
      </c>
      <c r="AB130" s="14">
        <f t="shared" si="79"/>
        <v>44</v>
      </c>
      <c r="AE130" s="15">
        <f t="shared" si="105"/>
        <v>14</v>
      </c>
      <c r="AF130" s="15">
        <f t="shared" si="106"/>
        <v>-5</v>
      </c>
      <c r="AG130" s="15">
        <f t="shared" si="107"/>
        <v>27</v>
      </c>
      <c r="AH130" s="15">
        <f t="shared" si="108"/>
        <v>-1</v>
      </c>
      <c r="AI130" s="15">
        <f t="shared" si="109"/>
        <v>-2</v>
      </c>
      <c r="AJ130" s="15">
        <f t="shared" si="80"/>
        <v>28</v>
      </c>
      <c r="AK130" s="61">
        <f t="shared" si="110"/>
        <v>20</v>
      </c>
      <c r="AL130"/>
      <c r="AM130" s="12">
        <f t="shared" si="81"/>
        <v>6.5</v>
      </c>
      <c r="AN130" s="12">
        <f t="shared" si="82"/>
        <v>16</v>
      </c>
      <c r="AO130" s="12">
        <f t="shared" si="83"/>
        <v>0</v>
      </c>
      <c r="AP130" s="12">
        <f t="shared" si="84"/>
        <v>14</v>
      </c>
      <c r="AQ130" s="12">
        <f t="shared" si="113"/>
        <v>14.5</v>
      </c>
      <c r="AR130"/>
      <c r="AY130">
        <f t="shared" ref="AY130:AY161" si="124">IF(AO130=0,MIN(AM130:AN130,AP130:AQ130),0-AO130)</f>
        <v>6.5</v>
      </c>
    </row>
    <row r="131" spans="1:51" x14ac:dyDescent="0.2">
      <c r="A131" s="70">
        <v>46235</v>
      </c>
      <c r="B131" s="15">
        <v>1</v>
      </c>
      <c r="C131" s="13">
        <f t="shared" si="86"/>
        <v>63</v>
      </c>
      <c r="D131" s="14">
        <f t="shared" si="87"/>
        <v>48</v>
      </c>
      <c r="E131" s="79"/>
      <c r="F131" s="50">
        <v>-1</v>
      </c>
      <c r="G131" s="13">
        <f t="shared" si="88"/>
        <v>52</v>
      </c>
      <c r="H131" s="14">
        <f t="shared" si="89"/>
        <v>58</v>
      </c>
      <c r="I131" s="79"/>
      <c r="J131" s="15">
        <v>1</v>
      </c>
      <c r="K131" s="13">
        <f t="shared" si="114"/>
        <v>69</v>
      </c>
      <c r="L131" s="14">
        <f t="shared" si="115"/>
        <v>41</v>
      </c>
      <c r="M131" s="79"/>
      <c r="N131" s="15">
        <v>1</v>
      </c>
      <c r="O131" s="13">
        <f t="shared" si="102"/>
        <v>56</v>
      </c>
      <c r="P131" s="14">
        <f t="shared" si="103"/>
        <v>56</v>
      </c>
      <c r="Q131" s="79"/>
      <c r="R131" s="15">
        <v>-1</v>
      </c>
      <c r="S131" s="13">
        <f t="shared" si="116"/>
        <v>54</v>
      </c>
      <c r="T131" s="8">
        <f t="shared" si="117"/>
        <v>57</v>
      </c>
      <c r="U131" s="80"/>
      <c r="V131" s="15">
        <v>-1</v>
      </c>
      <c r="W131" s="13">
        <f t="shared" si="122"/>
        <v>69</v>
      </c>
      <c r="X131" s="8">
        <f t="shared" si="123"/>
        <v>42</v>
      </c>
      <c r="Y131" s="80"/>
      <c r="Z131" s="81">
        <v>1</v>
      </c>
      <c r="AA131" s="13">
        <f t="shared" si="78"/>
        <v>65</v>
      </c>
      <c r="AB131" s="14">
        <f t="shared" si="79"/>
        <v>44</v>
      </c>
      <c r="AE131" s="15">
        <f t="shared" ref="AE131:AE162" si="125">C131-D131</f>
        <v>15</v>
      </c>
      <c r="AF131" s="15">
        <f t="shared" ref="AF131:AF162" si="126">G131-H131</f>
        <v>-6</v>
      </c>
      <c r="AG131" s="15">
        <f t="shared" ref="AG131:AG162" si="127">K131-L131</f>
        <v>28</v>
      </c>
      <c r="AH131" s="15">
        <f t="shared" ref="AH131:AH162" si="128">O131-P131</f>
        <v>0</v>
      </c>
      <c r="AI131" s="15">
        <f t="shared" ref="AI131:AI162" si="129">S131-T131</f>
        <v>-3</v>
      </c>
      <c r="AJ131" s="15">
        <f t="shared" si="80"/>
        <v>27</v>
      </c>
      <c r="AK131" s="61">
        <f t="shared" ref="AK131:AK162" si="130">AA131-AB131</f>
        <v>21</v>
      </c>
      <c r="AL131"/>
      <c r="AM131" s="12">
        <f t="shared" si="81"/>
        <v>6.5</v>
      </c>
      <c r="AN131" s="12">
        <f t="shared" si="82"/>
        <v>17</v>
      </c>
      <c r="AO131" s="12">
        <f t="shared" si="83"/>
        <v>0</v>
      </c>
      <c r="AP131" s="12">
        <f t="shared" si="84"/>
        <v>14</v>
      </c>
      <c r="AQ131" s="12">
        <f t="shared" si="113"/>
        <v>15.5</v>
      </c>
      <c r="AR131"/>
      <c r="AY131">
        <f t="shared" si="124"/>
        <v>6.5</v>
      </c>
    </row>
    <row r="132" spans="1:51" x14ac:dyDescent="0.2">
      <c r="A132" s="70">
        <v>46236</v>
      </c>
      <c r="B132" s="52">
        <v>-1</v>
      </c>
      <c r="C132" s="13">
        <f t="shared" si="86"/>
        <v>63</v>
      </c>
      <c r="D132" s="14">
        <f t="shared" si="87"/>
        <v>49</v>
      </c>
      <c r="E132" s="79"/>
      <c r="F132" s="50">
        <v>1</v>
      </c>
      <c r="G132" s="13">
        <f t="shared" si="88"/>
        <v>53</v>
      </c>
      <c r="H132" s="14">
        <f t="shared" si="89"/>
        <v>58</v>
      </c>
      <c r="I132" s="79"/>
      <c r="J132" s="50">
        <v>-1</v>
      </c>
      <c r="K132" s="13">
        <f t="shared" si="114"/>
        <v>69</v>
      </c>
      <c r="L132" s="14">
        <f t="shared" si="115"/>
        <v>42</v>
      </c>
      <c r="M132" s="79"/>
      <c r="N132" s="50">
        <v>-1</v>
      </c>
      <c r="O132" s="13">
        <f t="shared" si="102"/>
        <v>56</v>
      </c>
      <c r="P132" s="14">
        <f t="shared" si="103"/>
        <v>57</v>
      </c>
      <c r="Q132" s="79"/>
      <c r="R132" s="50">
        <v>1</v>
      </c>
      <c r="S132" s="13">
        <f t="shared" si="116"/>
        <v>55</v>
      </c>
      <c r="T132" s="8">
        <f t="shared" si="117"/>
        <v>57</v>
      </c>
      <c r="U132" s="80"/>
      <c r="V132" s="52">
        <v>-1</v>
      </c>
      <c r="W132" s="13">
        <f t="shared" si="122"/>
        <v>69</v>
      </c>
      <c r="X132" s="8">
        <f t="shared" si="123"/>
        <v>43</v>
      </c>
      <c r="Y132" s="80"/>
      <c r="Z132" s="67">
        <v>1</v>
      </c>
      <c r="AA132" s="13">
        <f t="shared" ref="AA132:AA182" si="131">AA131+IF(ISBLANK(Z132),0,IF(Z132=0,1,IF(Z132&gt;0,Z132,0)))</f>
        <v>66</v>
      </c>
      <c r="AB132" s="14">
        <f t="shared" ref="AB132:AB182" si="132">AB131+IF(ISBLANK(Z132),0,IF(Z132=0,1,IF(Z132&lt;0,-Z132,0)))</f>
        <v>44</v>
      </c>
      <c r="AE132" s="15">
        <f t="shared" si="125"/>
        <v>14</v>
      </c>
      <c r="AF132" s="15">
        <f t="shared" si="126"/>
        <v>-5</v>
      </c>
      <c r="AG132" s="15">
        <f t="shared" si="127"/>
        <v>27</v>
      </c>
      <c r="AH132" s="15">
        <f t="shared" si="128"/>
        <v>-1</v>
      </c>
      <c r="AI132" s="15">
        <f t="shared" si="129"/>
        <v>-2</v>
      </c>
      <c r="AJ132" s="15">
        <f t="shared" ref="AJ132:AJ191" si="133">W132-X132</f>
        <v>26</v>
      </c>
      <c r="AK132" s="61">
        <f t="shared" si="130"/>
        <v>22</v>
      </c>
      <c r="AL132"/>
      <c r="AM132" s="12">
        <f t="shared" ref="AM132:AM185" si="134">(MAX($AE132:$AI132)-AE132)/2</f>
        <v>6.5</v>
      </c>
      <c r="AN132" s="12">
        <f t="shared" ref="AN132:AN185" si="135">(MAX($AE132:$AI132)-AF132)/2</f>
        <v>16</v>
      </c>
      <c r="AO132" s="12">
        <f t="shared" ref="AO132:AO185" si="136">(MAX($AE132:$AI132)-AG132)/2</f>
        <v>0</v>
      </c>
      <c r="AP132" s="12">
        <f t="shared" ref="AP132:AP180" si="137">(MAX($AE132:$AI132)-AH132)/2</f>
        <v>14</v>
      </c>
      <c r="AQ132" s="12">
        <f t="shared" ref="AQ132:AQ163" si="138">(MAX($AE132:$AI132)-AI132)/2</f>
        <v>14.5</v>
      </c>
      <c r="AR132"/>
      <c r="AY132">
        <f t="shared" si="124"/>
        <v>6.5</v>
      </c>
    </row>
    <row r="133" spans="1:51" x14ac:dyDescent="0.2">
      <c r="A133" s="70">
        <v>46237</v>
      </c>
      <c r="B133" s="52">
        <v>1</v>
      </c>
      <c r="C133" s="13">
        <f t="shared" si="86"/>
        <v>64</v>
      </c>
      <c r="D133" s="14">
        <f t="shared" si="87"/>
        <v>49</v>
      </c>
      <c r="E133" s="79"/>
      <c r="G133" s="13">
        <f t="shared" si="88"/>
        <v>53</v>
      </c>
      <c r="H133" s="14">
        <f t="shared" si="89"/>
        <v>58</v>
      </c>
      <c r="I133" s="79"/>
      <c r="J133" s="50">
        <v>-1</v>
      </c>
      <c r="K133" s="13">
        <f t="shared" si="114"/>
        <v>69</v>
      </c>
      <c r="L133" s="14">
        <f t="shared" si="115"/>
        <v>43</v>
      </c>
      <c r="M133" s="79"/>
      <c r="N133" s="50">
        <v>1</v>
      </c>
      <c r="O133" s="13">
        <f t="shared" si="102"/>
        <v>57</v>
      </c>
      <c r="P133" s="14">
        <f t="shared" si="103"/>
        <v>57</v>
      </c>
      <c r="Q133" s="79"/>
      <c r="R133" s="50">
        <v>1</v>
      </c>
      <c r="S133" s="13">
        <f t="shared" si="116"/>
        <v>56</v>
      </c>
      <c r="T133" s="8">
        <f t="shared" si="117"/>
        <v>57</v>
      </c>
      <c r="U133" s="80"/>
      <c r="V133" s="52">
        <v>-1</v>
      </c>
      <c r="W133" s="13">
        <f t="shared" si="122"/>
        <v>69</v>
      </c>
      <c r="X133" s="8">
        <f t="shared" si="123"/>
        <v>44</v>
      </c>
      <c r="Y133" s="80"/>
      <c r="Z133" s="67">
        <v>1</v>
      </c>
      <c r="AA133" s="13">
        <f t="shared" si="131"/>
        <v>67</v>
      </c>
      <c r="AB133" s="14">
        <f t="shared" si="132"/>
        <v>44</v>
      </c>
      <c r="AE133" s="15">
        <f t="shared" si="125"/>
        <v>15</v>
      </c>
      <c r="AF133" s="15">
        <f t="shared" si="126"/>
        <v>-5</v>
      </c>
      <c r="AG133" s="15">
        <f t="shared" si="127"/>
        <v>26</v>
      </c>
      <c r="AH133" s="15">
        <f t="shared" si="128"/>
        <v>0</v>
      </c>
      <c r="AI133" s="15">
        <f t="shared" si="129"/>
        <v>-1</v>
      </c>
      <c r="AJ133" s="15">
        <f t="shared" si="133"/>
        <v>25</v>
      </c>
      <c r="AK133" s="61">
        <f t="shared" si="130"/>
        <v>23</v>
      </c>
      <c r="AL133"/>
      <c r="AM133" s="12">
        <f t="shared" si="134"/>
        <v>5.5</v>
      </c>
      <c r="AN133" s="12">
        <f t="shared" si="135"/>
        <v>15.5</v>
      </c>
      <c r="AO133" s="12">
        <f t="shared" si="136"/>
        <v>0</v>
      </c>
      <c r="AP133" s="12">
        <f t="shared" si="137"/>
        <v>13</v>
      </c>
      <c r="AQ133" s="12">
        <f t="shared" si="138"/>
        <v>13.5</v>
      </c>
      <c r="AR133"/>
      <c r="AY133">
        <f t="shared" si="124"/>
        <v>5.5</v>
      </c>
    </row>
    <row r="134" spans="1:51" x14ac:dyDescent="0.2">
      <c r="A134" s="70">
        <v>46238</v>
      </c>
      <c r="B134" s="52">
        <v>1</v>
      </c>
      <c r="C134" s="13">
        <f t="shared" si="86"/>
        <v>65</v>
      </c>
      <c r="D134" s="14">
        <f t="shared" si="87"/>
        <v>49</v>
      </c>
      <c r="E134" s="79"/>
      <c r="F134" s="15">
        <v>1</v>
      </c>
      <c r="G134" s="13">
        <f t="shared" si="88"/>
        <v>54</v>
      </c>
      <c r="H134" s="14">
        <f t="shared" si="89"/>
        <v>58</v>
      </c>
      <c r="I134" s="79"/>
      <c r="J134" s="50">
        <v>1</v>
      </c>
      <c r="K134" s="13">
        <f t="shared" si="114"/>
        <v>70</v>
      </c>
      <c r="L134" s="14">
        <f t="shared" si="115"/>
        <v>43</v>
      </c>
      <c r="M134" s="79"/>
      <c r="N134" s="50">
        <v>-1</v>
      </c>
      <c r="O134" s="13">
        <f t="shared" si="102"/>
        <v>57</v>
      </c>
      <c r="P134" s="14">
        <f t="shared" si="103"/>
        <v>58</v>
      </c>
      <c r="Q134" s="79"/>
      <c r="R134" s="50">
        <v>-1</v>
      </c>
      <c r="S134" s="13">
        <f t="shared" si="116"/>
        <v>56</v>
      </c>
      <c r="T134" s="8">
        <f t="shared" si="117"/>
        <v>58</v>
      </c>
      <c r="U134" s="80"/>
      <c r="V134" s="52">
        <v>-1</v>
      </c>
      <c r="W134" s="13">
        <f t="shared" si="122"/>
        <v>69</v>
      </c>
      <c r="X134" s="8">
        <f t="shared" si="123"/>
        <v>45</v>
      </c>
      <c r="Y134" s="80"/>
      <c r="Z134" s="67">
        <v>1</v>
      </c>
      <c r="AA134" s="13">
        <f t="shared" si="131"/>
        <v>68</v>
      </c>
      <c r="AB134" s="14">
        <f t="shared" si="132"/>
        <v>44</v>
      </c>
      <c r="AE134" s="15">
        <f t="shared" si="125"/>
        <v>16</v>
      </c>
      <c r="AF134" s="15">
        <f t="shared" si="126"/>
        <v>-4</v>
      </c>
      <c r="AG134" s="15">
        <f t="shared" si="127"/>
        <v>27</v>
      </c>
      <c r="AH134" s="15">
        <f t="shared" si="128"/>
        <v>-1</v>
      </c>
      <c r="AI134" s="15">
        <f t="shared" si="129"/>
        <v>-2</v>
      </c>
      <c r="AJ134" s="15">
        <f t="shared" si="133"/>
        <v>24</v>
      </c>
      <c r="AK134" s="61">
        <f t="shared" si="130"/>
        <v>24</v>
      </c>
      <c r="AL134"/>
      <c r="AM134" s="12">
        <f t="shared" si="134"/>
        <v>5.5</v>
      </c>
      <c r="AN134" s="12">
        <f t="shared" si="135"/>
        <v>15.5</v>
      </c>
      <c r="AO134" s="12">
        <f t="shared" si="136"/>
        <v>0</v>
      </c>
      <c r="AP134" s="12">
        <f t="shared" si="137"/>
        <v>14</v>
      </c>
      <c r="AQ134" s="12">
        <f t="shared" si="138"/>
        <v>14.5</v>
      </c>
      <c r="AR134"/>
      <c r="AY134">
        <f t="shared" si="124"/>
        <v>5.5</v>
      </c>
    </row>
    <row r="135" spans="1:51" x14ac:dyDescent="0.2">
      <c r="A135" s="70">
        <v>46239</v>
      </c>
      <c r="B135" s="52">
        <v>1</v>
      </c>
      <c r="C135" s="13">
        <f t="shared" si="86"/>
        <v>66</v>
      </c>
      <c r="D135" s="14">
        <f t="shared" si="87"/>
        <v>49</v>
      </c>
      <c r="E135" s="79"/>
      <c r="F135" s="50">
        <v>1</v>
      </c>
      <c r="G135" s="13">
        <f t="shared" si="88"/>
        <v>55</v>
      </c>
      <c r="H135" s="14">
        <f t="shared" si="89"/>
        <v>58</v>
      </c>
      <c r="I135" s="79"/>
      <c r="J135" s="50">
        <v>1</v>
      </c>
      <c r="K135" s="13">
        <f t="shared" ref="K135:K164" si="139">K134+IF(ISBLANK(J135),0,IF(J135=0,1,IF(J135&gt;0,J135,0)))</f>
        <v>71</v>
      </c>
      <c r="L135" s="14">
        <f t="shared" ref="L135:L164" si="140">L134+IF(ISBLANK(J135),0,IF(J135=0,1,IF(J135&lt;0,-J135,0)))</f>
        <v>43</v>
      </c>
      <c r="M135" s="79"/>
      <c r="N135" s="50">
        <v>-1</v>
      </c>
      <c r="O135" s="13">
        <f t="shared" si="102"/>
        <v>57</v>
      </c>
      <c r="P135" s="14">
        <f t="shared" si="103"/>
        <v>59</v>
      </c>
      <c r="Q135" s="79"/>
      <c r="R135" s="50">
        <v>1</v>
      </c>
      <c r="S135" s="13">
        <f t="shared" si="116"/>
        <v>57</v>
      </c>
      <c r="T135" s="8">
        <f t="shared" si="117"/>
        <v>58</v>
      </c>
      <c r="U135" s="80"/>
      <c r="V135" s="52">
        <v>-1</v>
      </c>
      <c r="W135" s="13">
        <f t="shared" si="122"/>
        <v>69</v>
      </c>
      <c r="X135" s="8">
        <f t="shared" si="123"/>
        <v>46</v>
      </c>
      <c r="Y135" s="80"/>
      <c r="Z135" s="81">
        <v>1</v>
      </c>
      <c r="AA135" s="13">
        <f t="shared" si="131"/>
        <v>69</v>
      </c>
      <c r="AB135" s="14">
        <f t="shared" si="132"/>
        <v>44</v>
      </c>
      <c r="AE135" s="15">
        <f t="shared" si="125"/>
        <v>17</v>
      </c>
      <c r="AF135" s="15">
        <f t="shared" si="126"/>
        <v>-3</v>
      </c>
      <c r="AG135" s="15">
        <f t="shared" si="127"/>
        <v>28</v>
      </c>
      <c r="AH135" s="15">
        <f t="shared" si="128"/>
        <v>-2</v>
      </c>
      <c r="AI135" s="15">
        <f t="shared" si="129"/>
        <v>-1</v>
      </c>
      <c r="AJ135" s="15">
        <f t="shared" si="133"/>
        <v>23</v>
      </c>
      <c r="AK135" s="61">
        <f t="shared" si="130"/>
        <v>25</v>
      </c>
      <c r="AL135"/>
      <c r="AM135" s="12">
        <f t="shared" si="134"/>
        <v>5.5</v>
      </c>
      <c r="AN135" s="12">
        <f t="shared" si="135"/>
        <v>15.5</v>
      </c>
      <c r="AO135" s="12">
        <f t="shared" si="136"/>
        <v>0</v>
      </c>
      <c r="AP135" s="12">
        <f t="shared" si="137"/>
        <v>15</v>
      </c>
      <c r="AQ135" s="12">
        <f t="shared" si="138"/>
        <v>14.5</v>
      </c>
      <c r="AR135"/>
      <c r="AY135">
        <f t="shared" si="124"/>
        <v>5.5</v>
      </c>
    </row>
    <row r="136" spans="1:51" x14ac:dyDescent="0.2">
      <c r="A136" s="70">
        <v>46240</v>
      </c>
      <c r="B136" s="52">
        <v>1</v>
      </c>
      <c r="C136" s="13">
        <f t="shared" si="86"/>
        <v>67</v>
      </c>
      <c r="D136" s="14">
        <f t="shared" si="87"/>
        <v>49</v>
      </c>
      <c r="E136" s="79"/>
      <c r="F136" s="50">
        <v>1</v>
      </c>
      <c r="G136" s="13">
        <f t="shared" si="88"/>
        <v>56</v>
      </c>
      <c r="H136" s="14">
        <f t="shared" si="89"/>
        <v>58</v>
      </c>
      <c r="I136" s="79"/>
      <c r="J136" s="50">
        <v>1</v>
      </c>
      <c r="K136" s="13">
        <f t="shared" si="139"/>
        <v>72</v>
      </c>
      <c r="L136" s="14">
        <f t="shared" si="140"/>
        <v>43</v>
      </c>
      <c r="M136" s="79"/>
      <c r="N136" s="50">
        <v>-1</v>
      </c>
      <c r="O136" s="13">
        <f t="shared" si="102"/>
        <v>57</v>
      </c>
      <c r="P136" s="14">
        <f t="shared" si="103"/>
        <v>60</v>
      </c>
      <c r="Q136" s="79"/>
      <c r="S136" s="13">
        <f t="shared" si="116"/>
        <v>57</v>
      </c>
      <c r="T136" s="8">
        <f t="shared" si="117"/>
        <v>58</v>
      </c>
      <c r="U136" s="80"/>
      <c r="W136" s="13">
        <f t="shared" si="122"/>
        <v>69</v>
      </c>
      <c r="X136" s="8">
        <f t="shared" si="123"/>
        <v>46</v>
      </c>
      <c r="Y136" s="80"/>
      <c r="Z136" s="67">
        <v>1</v>
      </c>
      <c r="AA136" s="13">
        <f t="shared" si="131"/>
        <v>70</v>
      </c>
      <c r="AB136" s="14">
        <f t="shared" si="132"/>
        <v>44</v>
      </c>
      <c r="AE136" s="15">
        <f t="shared" si="125"/>
        <v>18</v>
      </c>
      <c r="AF136" s="15">
        <f t="shared" si="126"/>
        <v>-2</v>
      </c>
      <c r="AG136" s="15">
        <f t="shared" si="127"/>
        <v>29</v>
      </c>
      <c r="AH136" s="15">
        <f t="shared" si="128"/>
        <v>-3</v>
      </c>
      <c r="AI136" s="15">
        <f t="shared" si="129"/>
        <v>-1</v>
      </c>
      <c r="AJ136" s="15">
        <f t="shared" si="133"/>
        <v>23</v>
      </c>
      <c r="AK136" s="61">
        <f t="shared" si="130"/>
        <v>26</v>
      </c>
      <c r="AL136"/>
      <c r="AM136" s="12">
        <f t="shared" si="134"/>
        <v>5.5</v>
      </c>
      <c r="AN136" s="12">
        <f t="shared" si="135"/>
        <v>15.5</v>
      </c>
      <c r="AO136" s="12">
        <f t="shared" si="136"/>
        <v>0</v>
      </c>
      <c r="AP136" s="12">
        <f t="shared" si="137"/>
        <v>16</v>
      </c>
      <c r="AQ136" s="12">
        <f t="shared" si="138"/>
        <v>15</v>
      </c>
      <c r="AR136"/>
      <c r="AY136">
        <f t="shared" si="124"/>
        <v>5.5</v>
      </c>
    </row>
    <row r="137" spans="1:51" x14ac:dyDescent="0.2">
      <c r="A137" s="70">
        <v>46241</v>
      </c>
      <c r="B137" s="52">
        <v>1</v>
      </c>
      <c r="C137" s="13">
        <f t="shared" ref="C137:C183" si="141">C136+IF(ISBLANK(B137),0,IF(B137=0,1,IF(B137&gt;0,B137,0)))</f>
        <v>68</v>
      </c>
      <c r="D137" s="14">
        <f t="shared" ref="D137:D183" si="142">D136+IF(ISBLANK(B137),0,IF(B137=0,1,IF(B137&lt;0,-B137,0)))</f>
        <v>49</v>
      </c>
      <c r="E137" s="79"/>
      <c r="F137" s="50">
        <v>-1</v>
      </c>
      <c r="G137" s="13">
        <f t="shared" ref="G137:G183" si="143">G136+IF(ISBLANK(F137),0,IF(F137=0,1,IF(F137&gt;0,F137,0)))</f>
        <v>56</v>
      </c>
      <c r="H137" s="14">
        <f t="shared" ref="H137:H183" si="144">H136+IF(ISBLANK(F137),0,IF(F137=0,1,IF(F137&lt;0,-F137,0)))</f>
        <v>59</v>
      </c>
      <c r="I137" s="79"/>
      <c r="J137" s="50">
        <v>-1</v>
      </c>
      <c r="K137" s="13">
        <f t="shared" si="139"/>
        <v>72</v>
      </c>
      <c r="L137" s="14">
        <f t="shared" si="140"/>
        <v>44</v>
      </c>
      <c r="M137" s="79"/>
      <c r="N137" s="50">
        <v>-1</v>
      </c>
      <c r="O137" s="13">
        <f t="shared" si="102"/>
        <v>57</v>
      </c>
      <c r="P137" s="14">
        <f t="shared" si="103"/>
        <v>61</v>
      </c>
      <c r="Q137" s="79"/>
      <c r="R137" s="50">
        <v>1</v>
      </c>
      <c r="S137" s="13">
        <f t="shared" si="116"/>
        <v>58</v>
      </c>
      <c r="T137" s="8">
        <f t="shared" si="117"/>
        <v>58</v>
      </c>
      <c r="U137" s="80"/>
      <c r="V137" s="52">
        <v>-1</v>
      </c>
      <c r="W137" s="13">
        <f t="shared" si="122"/>
        <v>69</v>
      </c>
      <c r="X137" s="8">
        <f t="shared" si="123"/>
        <v>47</v>
      </c>
      <c r="Y137" s="80"/>
      <c r="Z137" s="67"/>
      <c r="AA137" s="13">
        <f t="shared" si="131"/>
        <v>70</v>
      </c>
      <c r="AB137" s="14">
        <f t="shared" si="132"/>
        <v>44</v>
      </c>
      <c r="AE137" s="15">
        <f t="shared" si="125"/>
        <v>19</v>
      </c>
      <c r="AF137" s="15">
        <f t="shared" si="126"/>
        <v>-3</v>
      </c>
      <c r="AG137" s="15">
        <f t="shared" si="127"/>
        <v>28</v>
      </c>
      <c r="AH137" s="15">
        <f t="shared" si="128"/>
        <v>-4</v>
      </c>
      <c r="AI137" s="15">
        <f t="shared" si="129"/>
        <v>0</v>
      </c>
      <c r="AJ137" s="15">
        <f t="shared" si="133"/>
        <v>22</v>
      </c>
      <c r="AK137" s="61">
        <f t="shared" si="130"/>
        <v>26</v>
      </c>
      <c r="AL137"/>
      <c r="AM137" s="12">
        <f t="shared" si="134"/>
        <v>4.5</v>
      </c>
      <c r="AN137" s="12">
        <f t="shared" si="135"/>
        <v>15.5</v>
      </c>
      <c r="AO137" s="12">
        <f t="shared" si="136"/>
        <v>0</v>
      </c>
      <c r="AP137" s="12">
        <f t="shared" si="137"/>
        <v>16</v>
      </c>
      <c r="AQ137" s="12">
        <f t="shared" si="138"/>
        <v>14</v>
      </c>
      <c r="AR137"/>
      <c r="AY137">
        <f t="shared" si="124"/>
        <v>4.5</v>
      </c>
    </row>
    <row r="138" spans="1:51" x14ac:dyDescent="0.2">
      <c r="A138" s="70">
        <v>46242</v>
      </c>
      <c r="B138" s="15">
        <v>-1</v>
      </c>
      <c r="C138" s="13">
        <f t="shared" si="141"/>
        <v>68</v>
      </c>
      <c r="D138" s="14">
        <f t="shared" si="142"/>
        <v>50</v>
      </c>
      <c r="E138" s="79"/>
      <c r="F138" s="50">
        <v>-1</v>
      </c>
      <c r="G138" s="13">
        <f t="shared" si="143"/>
        <v>56</v>
      </c>
      <c r="H138" s="14">
        <f t="shared" si="144"/>
        <v>60</v>
      </c>
      <c r="I138" s="79"/>
      <c r="J138" s="15">
        <v>1</v>
      </c>
      <c r="K138" s="13">
        <f t="shared" ref="K138" si="145">K137+IF(ISBLANK(J138),0,IF(J138=0,1,IF(J138&gt;0,J138,0)))</f>
        <v>73</v>
      </c>
      <c r="L138" s="14">
        <f t="shared" ref="L138" si="146">L137+IF(ISBLANK(J138),0,IF(J138=0,1,IF(J138&lt;0,-J138,0)))</f>
        <v>44</v>
      </c>
      <c r="M138" s="79"/>
      <c r="N138" s="50">
        <v>1</v>
      </c>
      <c r="O138" s="13">
        <f t="shared" si="102"/>
        <v>58</v>
      </c>
      <c r="P138" s="14">
        <f t="shared" si="103"/>
        <v>61</v>
      </c>
      <c r="Q138" s="79"/>
      <c r="R138" s="15">
        <v>-1</v>
      </c>
      <c r="S138" s="13">
        <f t="shared" si="116"/>
        <v>58</v>
      </c>
      <c r="T138" s="8">
        <f t="shared" si="117"/>
        <v>59</v>
      </c>
      <c r="U138" s="80"/>
      <c r="V138" s="15">
        <v>1</v>
      </c>
      <c r="W138" s="13">
        <f t="shared" si="122"/>
        <v>70</v>
      </c>
      <c r="X138" s="8">
        <f t="shared" si="123"/>
        <v>47</v>
      </c>
      <c r="Y138" s="80"/>
      <c r="Z138" s="67">
        <v>1</v>
      </c>
      <c r="AA138" s="13">
        <f t="shared" si="131"/>
        <v>71</v>
      </c>
      <c r="AB138" s="14">
        <f t="shared" si="132"/>
        <v>44</v>
      </c>
      <c r="AE138" s="15">
        <f t="shared" si="125"/>
        <v>18</v>
      </c>
      <c r="AF138" s="15">
        <f t="shared" si="126"/>
        <v>-4</v>
      </c>
      <c r="AG138" s="15">
        <f t="shared" si="127"/>
        <v>29</v>
      </c>
      <c r="AH138" s="15">
        <f t="shared" si="128"/>
        <v>-3</v>
      </c>
      <c r="AI138" s="15">
        <f t="shared" si="129"/>
        <v>-1</v>
      </c>
      <c r="AJ138" s="15">
        <f t="shared" si="133"/>
        <v>23</v>
      </c>
      <c r="AK138" s="61">
        <f t="shared" si="130"/>
        <v>27</v>
      </c>
      <c r="AL138"/>
      <c r="AM138" s="12">
        <f t="shared" si="134"/>
        <v>5.5</v>
      </c>
      <c r="AN138" s="12">
        <f t="shared" si="135"/>
        <v>16.5</v>
      </c>
      <c r="AO138" s="12">
        <f t="shared" si="136"/>
        <v>0</v>
      </c>
      <c r="AP138" s="12">
        <f t="shared" si="137"/>
        <v>16</v>
      </c>
      <c r="AQ138" s="12">
        <f t="shared" si="138"/>
        <v>15</v>
      </c>
      <c r="AR138"/>
      <c r="AY138">
        <f t="shared" si="124"/>
        <v>5.5</v>
      </c>
    </row>
    <row r="139" spans="1:51" x14ac:dyDescent="0.2">
      <c r="A139" s="70">
        <v>46243</v>
      </c>
      <c r="B139" s="52">
        <v>1</v>
      </c>
      <c r="C139" s="13">
        <f t="shared" si="141"/>
        <v>69</v>
      </c>
      <c r="D139" s="14">
        <f t="shared" si="142"/>
        <v>50</v>
      </c>
      <c r="E139" s="79"/>
      <c r="F139" s="50">
        <v>-1</v>
      </c>
      <c r="G139" s="13">
        <f t="shared" ref="G139" si="147">G138+IF(ISBLANK(F139),0,IF(F139=0,1,IF(F139&gt;0,F139,0)))</f>
        <v>56</v>
      </c>
      <c r="H139" s="14">
        <f t="shared" ref="H139" si="148">H138+IF(ISBLANK(F139),0,IF(F139=0,1,IF(F139&lt;0,-F139,0)))</f>
        <v>61</v>
      </c>
      <c r="I139" s="79"/>
      <c r="J139" s="50">
        <v>1</v>
      </c>
      <c r="K139" s="13">
        <f t="shared" si="139"/>
        <v>74</v>
      </c>
      <c r="L139" s="14">
        <f t="shared" si="140"/>
        <v>44</v>
      </c>
      <c r="M139" s="79"/>
      <c r="N139" s="50">
        <v>-1</v>
      </c>
      <c r="O139" s="13">
        <f t="shared" ref="O139" si="149">O138+IF(ISBLANK(N139),0,IF(N139=0,1,IF(N139&gt;0,N139,0)))</f>
        <v>58</v>
      </c>
      <c r="P139" s="14">
        <f t="shared" ref="P139" si="150">P138+IF(ISBLANK(N139),0,IF(N139=0,1,IF(N139&lt;0,-N139,0)))</f>
        <v>62</v>
      </c>
      <c r="Q139" s="79"/>
      <c r="R139" s="50">
        <v>1</v>
      </c>
      <c r="S139" s="13">
        <f t="shared" si="116"/>
        <v>59</v>
      </c>
      <c r="T139" s="8">
        <f t="shared" si="117"/>
        <v>59</v>
      </c>
      <c r="U139" s="80"/>
      <c r="V139" s="52">
        <v>-1</v>
      </c>
      <c r="W139" s="13">
        <f t="shared" si="122"/>
        <v>70</v>
      </c>
      <c r="X139" s="8">
        <f t="shared" si="123"/>
        <v>48</v>
      </c>
      <c r="Y139" s="80"/>
      <c r="Z139" s="67">
        <v>1</v>
      </c>
      <c r="AA139" s="13">
        <f t="shared" si="131"/>
        <v>72</v>
      </c>
      <c r="AB139" s="14">
        <f t="shared" si="132"/>
        <v>44</v>
      </c>
      <c r="AE139" s="15">
        <f t="shared" si="125"/>
        <v>19</v>
      </c>
      <c r="AF139" s="15">
        <f t="shared" si="126"/>
        <v>-5</v>
      </c>
      <c r="AG139" s="15">
        <f t="shared" si="127"/>
        <v>30</v>
      </c>
      <c r="AH139" s="15">
        <f t="shared" si="128"/>
        <v>-4</v>
      </c>
      <c r="AI139" s="15">
        <f t="shared" si="129"/>
        <v>0</v>
      </c>
      <c r="AJ139" s="15">
        <f t="shared" si="133"/>
        <v>22</v>
      </c>
      <c r="AK139" s="61">
        <f t="shared" si="130"/>
        <v>28</v>
      </c>
      <c r="AL139"/>
      <c r="AM139" s="12">
        <f t="shared" si="134"/>
        <v>5.5</v>
      </c>
      <c r="AN139" s="12">
        <f t="shared" si="135"/>
        <v>17.5</v>
      </c>
      <c r="AO139" s="12">
        <f t="shared" si="136"/>
        <v>0</v>
      </c>
      <c r="AP139" s="12">
        <f t="shared" si="137"/>
        <v>17</v>
      </c>
      <c r="AQ139" s="12">
        <f t="shared" si="138"/>
        <v>15</v>
      </c>
      <c r="AR139"/>
      <c r="AY139">
        <f t="shared" si="124"/>
        <v>5.5</v>
      </c>
    </row>
    <row r="140" spans="1:51" x14ac:dyDescent="0.2">
      <c r="A140" s="70">
        <v>46244</v>
      </c>
      <c r="C140" s="13">
        <f t="shared" si="141"/>
        <v>69</v>
      </c>
      <c r="D140" s="14">
        <f t="shared" si="142"/>
        <v>50</v>
      </c>
      <c r="E140" s="79"/>
      <c r="G140" s="13">
        <f t="shared" si="143"/>
        <v>56</v>
      </c>
      <c r="H140" s="14">
        <f t="shared" si="144"/>
        <v>61</v>
      </c>
      <c r="I140" s="79"/>
      <c r="J140" s="50">
        <v>-1</v>
      </c>
      <c r="K140" s="13">
        <f t="shared" si="139"/>
        <v>74</v>
      </c>
      <c r="L140" s="14">
        <f t="shared" si="140"/>
        <v>45</v>
      </c>
      <c r="M140" s="79"/>
      <c r="O140" s="13">
        <f t="shared" si="102"/>
        <v>58</v>
      </c>
      <c r="P140" s="14">
        <f t="shared" si="103"/>
        <v>62</v>
      </c>
      <c r="Q140" s="79"/>
      <c r="R140" s="50">
        <v>-1</v>
      </c>
      <c r="S140" s="13">
        <f t="shared" si="116"/>
        <v>59</v>
      </c>
      <c r="T140" s="8">
        <f t="shared" si="117"/>
        <v>60</v>
      </c>
      <c r="U140" s="80"/>
      <c r="V140" s="52">
        <v>1</v>
      </c>
      <c r="W140" s="13">
        <f t="shared" si="122"/>
        <v>71</v>
      </c>
      <c r="X140" s="8">
        <f t="shared" si="123"/>
        <v>48</v>
      </c>
      <c r="Y140" s="80"/>
      <c r="Z140" s="67">
        <v>1</v>
      </c>
      <c r="AA140" s="13">
        <f t="shared" si="131"/>
        <v>73</v>
      </c>
      <c r="AB140" s="14">
        <f t="shared" si="132"/>
        <v>44</v>
      </c>
      <c r="AE140" s="15">
        <f t="shared" si="125"/>
        <v>19</v>
      </c>
      <c r="AF140" s="15">
        <f t="shared" si="126"/>
        <v>-5</v>
      </c>
      <c r="AG140" s="15">
        <f t="shared" si="127"/>
        <v>29</v>
      </c>
      <c r="AH140" s="15">
        <f t="shared" si="128"/>
        <v>-4</v>
      </c>
      <c r="AI140" s="15">
        <f t="shared" si="129"/>
        <v>-1</v>
      </c>
      <c r="AJ140" s="15">
        <f t="shared" si="133"/>
        <v>23</v>
      </c>
      <c r="AK140" s="61">
        <f t="shared" si="130"/>
        <v>29</v>
      </c>
      <c r="AL140"/>
      <c r="AM140" s="12">
        <f t="shared" si="134"/>
        <v>5</v>
      </c>
      <c r="AN140" s="12">
        <f t="shared" si="135"/>
        <v>17</v>
      </c>
      <c r="AO140" s="12">
        <f t="shared" si="136"/>
        <v>0</v>
      </c>
      <c r="AP140" s="12">
        <f t="shared" si="137"/>
        <v>16.5</v>
      </c>
      <c r="AQ140" s="12">
        <f t="shared" si="138"/>
        <v>15</v>
      </c>
      <c r="AR140"/>
      <c r="AY140">
        <f t="shared" si="124"/>
        <v>5</v>
      </c>
    </row>
    <row r="141" spans="1:51" x14ac:dyDescent="0.2">
      <c r="A141" s="70">
        <v>46245</v>
      </c>
      <c r="B141" s="52">
        <v>1</v>
      </c>
      <c r="C141" s="13">
        <f t="shared" si="141"/>
        <v>70</v>
      </c>
      <c r="D141" s="14">
        <f t="shared" si="142"/>
        <v>50</v>
      </c>
      <c r="E141" s="79"/>
      <c r="F141" s="50">
        <v>1</v>
      </c>
      <c r="G141" s="13">
        <f t="shared" si="143"/>
        <v>57</v>
      </c>
      <c r="H141" s="14">
        <f t="shared" si="144"/>
        <v>61</v>
      </c>
      <c r="I141" s="79"/>
      <c r="J141" s="50">
        <v>-1</v>
      </c>
      <c r="K141" s="13">
        <f t="shared" si="139"/>
        <v>74</v>
      </c>
      <c r="L141" s="14">
        <f t="shared" si="140"/>
        <v>46</v>
      </c>
      <c r="M141" s="79"/>
      <c r="N141" s="50">
        <v>-1</v>
      </c>
      <c r="O141" s="13">
        <f t="shared" si="102"/>
        <v>58</v>
      </c>
      <c r="P141" s="14">
        <f t="shared" si="103"/>
        <v>63</v>
      </c>
      <c r="Q141" s="79"/>
      <c r="R141" s="50">
        <v>1</v>
      </c>
      <c r="S141" s="13">
        <f t="shared" si="116"/>
        <v>60</v>
      </c>
      <c r="T141" s="8">
        <f t="shared" si="117"/>
        <v>60</v>
      </c>
      <c r="U141" s="80"/>
      <c r="V141" s="52">
        <v>1</v>
      </c>
      <c r="W141" s="13">
        <f t="shared" si="122"/>
        <v>72</v>
      </c>
      <c r="X141" s="8">
        <f t="shared" si="123"/>
        <v>48</v>
      </c>
      <c r="Y141" s="80"/>
      <c r="Z141" s="67">
        <v>1</v>
      </c>
      <c r="AA141" s="13">
        <f t="shared" si="131"/>
        <v>74</v>
      </c>
      <c r="AB141" s="14">
        <f t="shared" si="132"/>
        <v>44</v>
      </c>
      <c r="AE141" s="15">
        <f t="shared" si="125"/>
        <v>20</v>
      </c>
      <c r="AF141" s="15">
        <f t="shared" si="126"/>
        <v>-4</v>
      </c>
      <c r="AG141" s="15">
        <f t="shared" si="127"/>
        <v>28</v>
      </c>
      <c r="AH141" s="15">
        <f t="shared" si="128"/>
        <v>-5</v>
      </c>
      <c r="AI141" s="15">
        <f t="shared" si="129"/>
        <v>0</v>
      </c>
      <c r="AJ141" s="15">
        <f t="shared" si="133"/>
        <v>24</v>
      </c>
      <c r="AK141" s="61">
        <f t="shared" si="130"/>
        <v>30</v>
      </c>
      <c r="AL141"/>
      <c r="AM141" s="12">
        <f t="shared" si="134"/>
        <v>4</v>
      </c>
      <c r="AN141" s="12">
        <f t="shared" si="135"/>
        <v>16</v>
      </c>
      <c r="AO141" s="12">
        <f t="shared" si="136"/>
        <v>0</v>
      </c>
      <c r="AP141" s="12">
        <f t="shared" si="137"/>
        <v>16.5</v>
      </c>
      <c r="AQ141" s="12">
        <f t="shared" si="138"/>
        <v>14</v>
      </c>
      <c r="AR141"/>
      <c r="AY141">
        <f t="shared" si="124"/>
        <v>4</v>
      </c>
    </row>
    <row r="142" spans="1:51" x14ac:dyDescent="0.2">
      <c r="A142" s="70">
        <v>46246</v>
      </c>
      <c r="B142" s="15">
        <v>1</v>
      </c>
      <c r="C142" s="13">
        <f t="shared" si="141"/>
        <v>71</v>
      </c>
      <c r="D142" s="14">
        <f t="shared" si="142"/>
        <v>50</v>
      </c>
      <c r="E142" s="79"/>
      <c r="F142" s="50">
        <v>-1</v>
      </c>
      <c r="G142" s="13">
        <f t="shared" si="143"/>
        <v>57</v>
      </c>
      <c r="H142" s="14">
        <f t="shared" si="144"/>
        <v>62</v>
      </c>
      <c r="I142" s="79"/>
      <c r="J142" s="50">
        <v>-1</v>
      </c>
      <c r="K142" s="13">
        <f t="shared" si="139"/>
        <v>74</v>
      </c>
      <c r="L142" s="14">
        <f t="shared" si="140"/>
        <v>47</v>
      </c>
      <c r="M142" s="79"/>
      <c r="N142" s="50">
        <v>-1</v>
      </c>
      <c r="O142" s="13">
        <f t="shared" si="102"/>
        <v>58</v>
      </c>
      <c r="P142" s="14">
        <f t="shared" si="103"/>
        <v>64</v>
      </c>
      <c r="Q142" s="79"/>
      <c r="R142" s="50">
        <v>1</v>
      </c>
      <c r="S142" s="13">
        <f t="shared" si="116"/>
        <v>61</v>
      </c>
      <c r="T142" s="8">
        <f t="shared" si="117"/>
        <v>60</v>
      </c>
      <c r="U142" s="80"/>
      <c r="V142" s="52">
        <v>1</v>
      </c>
      <c r="W142" s="13">
        <f t="shared" si="122"/>
        <v>73</v>
      </c>
      <c r="X142" s="8">
        <f t="shared" si="123"/>
        <v>48</v>
      </c>
      <c r="Y142" s="80"/>
      <c r="Z142" s="67">
        <v>1</v>
      </c>
      <c r="AA142" s="13">
        <f t="shared" si="131"/>
        <v>75</v>
      </c>
      <c r="AB142" s="14">
        <f t="shared" si="132"/>
        <v>44</v>
      </c>
      <c r="AE142" s="15">
        <f t="shared" si="125"/>
        <v>21</v>
      </c>
      <c r="AF142" s="15">
        <f t="shared" si="126"/>
        <v>-5</v>
      </c>
      <c r="AG142" s="15">
        <f t="shared" si="127"/>
        <v>27</v>
      </c>
      <c r="AH142" s="15">
        <f t="shared" si="128"/>
        <v>-6</v>
      </c>
      <c r="AI142" s="15">
        <f t="shared" si="129"/>
        <v>1</v>
      </c>
      <c r="AJ142" s="15">
        <f t="shared" si="133"/>
        <v>25</v>
      </c>
      <c r="AK142" s="61">
        <f t="shared" si="130"/>
        <v>31</v>
      </c>
      <c r="AL142"/>
      <c r="AM142" s="12">
        <f t="shared" si="134"/>
        <v>3</v>
      </c>
      <c r="AN142" s="12">
        <f t="shared" si="135"/>
        <v>16</v>
      </c>
      <c r="AO142" s="12">
        <f t="shared" si="136"/>
        <v>0</v>
      </c>
      <c r="AP142" s="12">
        <f t="shared" si="137"/>
        <v>16.5</v>
      </c>
      <c r="AQ142" s="12">
        <f t="shared" si="138"/>
        <v>13</v>
      </c>
      <c r="AR142"/>
      <c r="AY142">
        <f t="shared" si="124"/>
        <v>3</v>
      </c>
    </row>
    <row r="143" spans="1:51" x14ac:dyDescent="0.2">
      <c r="A143" s="70">
        <v>46247</v>
      </c>
      <c r="B143" s="52">
        <v>-1</v>
      </c>
      <c r="C143" s="13">
        <f t="shared" si="141"/>
        <v>71</v>
      </c>
      <c r="D143" s="14">
        <f t="shared" si="142"/>
        <v>51</v>
      </c>
      <c r="E143" s="79"/>
      <c r="F143" s="50">
        <v>1</v>
      </c>
      <c r="G143" s="13">
        <f t="shared" si="143"/>
        <v>58</v>
      </c>
      <c r="H143" s="14">
        <f t="shared" si="144"/>
        <v>62</v>
      </c>
      <c r="I143" s="79"/>
      <c r="J143" s="50">
        <v>1</v>
      </c>
      <c r="K143" s="13">
        <f t="shared" si="139"/>
        <v>75</v>
      </c>
      <c r="L143" s="14">
        <f t="shared" si="140"/>
        <v>47</v>
      </c>
      <c r="M143" s="79"/>
      <c r="N143" s="50">
        <v>1</v>
      </c>
      <c r="O143" s="13">
        <f t="shared" si="102"/>
        <v>59</v>
      </c>
      <c r="P143" s="14">
        <f t="shared" si="103"/>
        <v>64</v>
      </c>
      <c r="Q143" s="79"/>
      <c r="S143" s="13">
        <f t="shared" si="116"/>
        <v>61</v>
      </c>
      <c r="T143" s="8">
        <f t="shared" si="117"/>
        <v>60</v>
      </c>
      <c r="U143" s="80"/>
      <c r="V143" s="52">
        <v>-1</v>
      </c>
      <c r="W143" s="13">
        <f t="shared" si="122"/>
        <v>73</v>
      </c>
      <c r="X143" s="8">
        <f t="shared" si="123"/>
        <v>49</v>
      </c>
      <c r="Y143" s="80"/>
      <c r="Z143" s="67">
        <v>1</v>
      </c>
      <c r="AA143" s="13">
        <f t="shared" si="131"/>
        <v>76</v>
      </c>
      <c r="AB143" s="14">
        <f t="shared" si="132"/>
        <v>44</v>
      </c>
      <c r="AE143" s="15">
        <f t="shared" si="125"/>
        <v>20</v>
      </c>
      <c r="AF143" s="15">
        <f t="shared" si="126"/>
        <v>-4</v>
      </c>
      <c r="AG143" s="15">
        <f t="shared" si="127"/>
        <v>28</v>
      </c>
      <c r="AH143" s="15">
        <f t="shared" si="128"/>
        <v>-5</v>
      </c>
      <c r="AI143" s="15">
        <f t="shared" si="129"/>
        <v>1</v>
      </c>
      <c r="AJ143" s="15">
        <f t="shared" si="133"/>
        <v>24</v>
      </c>
      <c r="AK143" s="61">
        <f t="shared" si="130"/>
        <v>32</v>
      </c>
      <c r="AL143"/>
      <c r="AM143" s="12">
        <f t="shared" si="134"/>
        <v>4</v>
      </c>
      <c r="AN143" s="12">
        <f t="shared" si="135"/>
        <v>16</v>
      </c>
      <c r="AO143" s="12">
        <f t="shared" si="136"/>
        <v>0</v>
      </c>
      <c r="AP143" s="12">
        <f t="shared" si="137"/>
        <v>16.5</v>
      </c>
      <c r="AQ143" s="12">
        <f t="shared" si="138"/>
        <v>13.5</v>
      </c>
      <c r="AR143"/>
      <c r="AY143">
        <f t="shared" si="124"/>
        <v>4</v>
      </c>
    </row>
    <row r="144" spans="1:51" x14ac:dyDescent="0.2">
      <c r="A144" s="70">
        <v>46248</v>
      </c>
      <c r="B144" s="52">
        <v>1</v>
      </c>
      <c r="C144" s="13">
        <f t="shared" si="141"/>
        <v>72</v>
      </c>
      <c r="D144" s="14">
        <f t="shared" si="142"/>
        <v>51</v>
      </c>
      <c r="E144" s="79"/>
      <c r="F144" s="50">
        <v>1</v>
      </c>
      <c r="G144" s="13">
        <f t="shared" si="143"/>
        <v>59</v>
      </c>
      <c r="H144" s="14">
        <f t="shared" si="144"/>
        <v>62</v>
      </c>
      <c r="I144" s="79"/>
      <c r="J144" s="50">
        <v>-1</v>
      </c>
      <c r="K144" s="13">
        <f t="shared" si="139"/>
        <v>75</v>
      </c>
      <c r="L144" s="14">
        <f t="shared" si="140"/>
        <v>48</v>
      </c>
      <c r="M144" s="79"/>
      <c r="N144" s="50">
        <v>1</v>
      </c>
      <c r="O144" s="13">
        <f t="shared" si="102"/>
        <v>60</v>
      </c>
      <c r="P144" s="14">
        <f t="shared" si="103"/>
        <v>64</v>
      </c>
      <c r="Q144" s="79"/>
      <c r="R144" s="50">
        <v>-1</v>
      </c>
      <c r="S144" s="13">
        <f t="shared" si="116"/>
        <v>61</v>
      </c>
      <c r="T144" s="8">
        <f t="shared" si="117"/>
        <v>61</v>
      </c>
      <c r="U144" s="80"/>
      <c r="V144" s="52">
        <v>1</v>
      </c>
      <c r="W144" s="13">
        <f t="shared" si="122"/>
        <v>74</v>
      </c>
      <c r="X144" s="8">
        <f t="shared" si="123"/>
        <v>49</v>
      </c>
      <c r="Y144" s="80"/>
      <c r="Z144" s="67"/>
      <c r="AA144" s="13">
        <f t="shared" si="131"/>
        <v>76</v>
      </c>
      <c r="AB144" s="14">
        <f t="shared" si="132"/>
        <v>44</v>
      </c>
      <c r="AE144" s="15">
        <f t="shared" si="125"/>
        <v>21</v>
      </c>
      <c r="AF144" s="15">
        <f t="shared" si="126"/>
        <v>-3</v>
      </c>
      <c r="AG144" s="15">
        <f t="shared" si="127"/>
        <v>27</v>
      </c>
      <c r="AH144" s="15">
        <f t="shared" si="128"/>
        <v>-4</v>
      </c>
      <c r="AI144" s="15">
        <f t="shared" si="129"/>
        <v>0</v>
      </c>
      <c r="AJ144" s="15">
        <f t="shared" si="133"/>
        <v>25</v>
      </c>
      <c r="AK144" s="61">
        <f t="shared" si="130"/>
        <v>32</v>
      </c>
      <c r="AL144"/>
      <c r="AM144" s="12">
        <f t="shared" si="134"/>
        <v>3</v>
      </c>
      <c r="AN144" s="12">
        <f t="shared" si="135"/>
        <v>15</v>
      </c>
      <c r="AO144" s="12">
        <f t="shared" si="136"/>
        <v>0</v>
      </c>
      <c r="AP144" s="12">
        <f t="shared" si="137"/>
        <v>15.5</v>
      </c>
      <c r="AQ144" s="12">
        <f t="shared" si="138"/>
        <v>13.5</v>
      </c>
      <c r="AR144"/>
      <c r="AY144">
        <f t="shared" si="124"/>
        <v>3</v>
      </c>
    </row>
    <row r="145" spans="1:51" x14ac:dyDescent="0.2">
      <c r="A145" s="70">
        <v>46249</v>
      </c>
      <c r="B145" s="52">
        <v>-1</v>
      </c>
      <c r="C145" s="13">
        <f t="shared" si="141"/>
        <v>72</v>
      </c>
      <c r="D145" s="14">
        <f t="shared" si="142"/>
        <v>52</v>
      </c>
      <c r="E145" s="79"/>
      <c r="F145" s="15">
        <v>-1</v>
      </c>
      <c r="G145" s="13">
        <f t="shared" si="143"/>
        <v>59</v>
      </c>
      <c r="H145" s="14">
        <f t="shared" si="144"/>
        <v>63</v>
      </c>
      <c r="I145" s="79"/>
      <c r="J145" s="15">
        <v>1</v>
      </c>
      <c r="K145" s="13">
        <f t="shared" si="139"/>
        <v>76</v>
      </c>
      <c r="L145" s="14">
        <f t="shared" si="140"/>
        <v>48</v>
      </c>
      <c r="M145" s="79"/>
      <c r="N145" s="15">
        <v>-1</v>
      </c>
      <c r="O145" s="13">
        <f t="shared" si="102"/>
        <v>60</v>
      </c>
      <c r="P145" s="14">
        <f t="shared" si="103"/>
        <v>65</v>
      </c>
      <c r="Q145" s="79"/>
      <c r="R145" s="15">
        <v>1</v>
      </c>
      <c r="S145" s="13">
        <f t="shared" si="116"/>
        <v>62</v>
      </c>
      <c r="T145" s="8">
        <f t="shared" si="117"/>
        <v>61</v>
      </c>
      <c r="U145" s="80"/>
      <c r="V145" s="52">
        <v>-1</v>
      </c>
      <c r="W145" s="13">
        <f t="shared" si="122"/>
        <v>74</v>
      </c>
      <c r="X145" s="8">
        <f t="shared" si="123"/>
        <v>50</v>
      </c>
      <c r="Y145" s="80"/>
      <c r="Z145" s="67">
        <v>1</v>
      </c>
      <c r="AA145" s="13">
        <f t="shared" si="131"/>
        <v>77</v>
      </c>
      <c r="AB145" s="14">
        <f t="shared" si="132"/>
        <v>44</v>
      </c>
      <c r="AE145" s="15">
        <f t="shared" si="125"/>
        <v>20</v>
      </c>
      <c r="AF145" s="15">
        <f t="shared" si="126"/>
        <v>-4</v>
      </c>
      <c r="AG145" s="15">
        <f t="shared" si="127"/>
        <v>28</v>
      </c>
      <c r="AH145" s="15">
        <f t="shared" si="128"/>
        <v>-5</v>
      </c>
      <c r="AI145" s="15">
        <f t="shared" si="129"/>
        <v>1</v>
      </c>
      <c r="AJ145" s="15">
        <f t="shared" si="133"/>
        <v>24</v>
      </c>
      <c r="AK145" s="61">
        <f t="shared" si="130"/>
        <v>33</v>
      </c>
      <c r="AL145"/>
      <c r="AM145" s="12">
        <f t="shared" si="134"/>
        <v>4</v>
      </c>
      <c r="AN145" s="12">
        <f t="shared" si="135"/>
        <v>16</v>
      </c>
      <c r="AO145" s="12">
        <f t="shared" si="136"/>
        <v>0</v>
      </c>
      <c r="AP145" s="12">
        <f t="shared" si="137"/>
        <v>16.5</v>
      </c>
      <c r="AQ145" s="12">
        <f t="shared" si="138"/>
        <v>13.5</v>
      </c>
      <c r="AR145"/>
      <c r="AY145">
        <f t="shared" si="124"/>
        <v>4</v>
      </c>
    </row>
    <row r="146" spans="1:51" x14ac:dyDescent="0.2">
      <c r="A146" s="70">
        <v>46250</v>
      </c>
      <c r="B146" s="52">
        <v>-1</v>
      </c>
      <c r="C146" s="13">
        <f t="shared" si="141"/>
        <v>72</v>
      </c>
      <c r="D146" s="14">
        <f t="shared" si="142"/>
        <v>53</v>
      </c>
      <c r="E146" s="79"/>
      <c r="F146" s="50">
        <v>-1</v>
      </c>
      <c r="G146" s="13">
        <f t="shared" si="143"/>
        <v>59</v>
      </c>
      <c r="H146" s="14">
        <f t="shared" si="144"/>
        <v>64</v>
      </c>
      <c r="I146" s="79"/>
      <c r="J146" s="50">
        <v>1</v>
      </c>
      <c r="K146" s="13">
        <f t="shared" si="139"/>
        <v>77</v>
      </c>
      <c r="L146" s="14">
        <f t="shared" si="140"/>
        <v>48</v>
      </c>
      <c r="M146" s="79"/>
      <c r="N146" s="50">
        <v>1</v>
      </c>
      <c r="O146" s="13">
        <f t="shared" si="102"/>
        <v>61</v>
      </c>
      <c r="P146" s="14">
        <f t="shared" si="103"/>
        <v>65</v>
      </c>
      <c r="Q146" s="79"/>
      <c r="R146" s="50">
        <v>1</v>
      </c>
      <c r="S146" s="13">
        <f t="shared" si="116"/>
        <v>63</v>
      </c>
      <c r="T146" s="8">
        <f t="shared" si="117"/>
        <v>61</v>
      </c>
      <c r="U146" s="80"/>
      <c r="V146" s="52">
        <v>-1</v>
      </c>
      <c r="W146" s="13">
        <f t="shared" si="122"/>
        <v>74</v>
      </c>
      <c r="X146" s="8">
        <f t="shared" si="123"/>
        <v>51</v>
      </c>
      <c r="Y146" s="80"/>
      <c r="Z146" s="67">
        <v>1</v>
      </c>
      <c r="AA146" s="13">
        <f t="shared" si="131"/>
        <v>78</v>
      </c>
      <c r="AB146" s="14">
        <f t="shared" si="132"/>
        <v>44</v>
      </c>
      <c r="AE146" s="15">
        <f t="shared" si="125"/>
        <v>19</v>
      </c>
      <c r="AF146" s="15">
        <f t="shared" si="126"/>
        <v>-5</v>
      </c>
      <c r="AG146" s="15">
        <f t="shared" si="127"/>
        <v>29</v>
      </c>
      <c r="AH146" s="15">
        <f t="shared" si="128"/>
        <v>-4</v>
      </c>
      <c r="AI146" s="15">
        <f t="shared" si="129"/>
        <v>2</v>
      </c>
      <c r="AJ146" s="15">
        <f t="shared" si="133"/>
        <v>23</v>
      </c>
      <c r="AK146" s="61">
        <f t="shared" si="130"/>
        <v>34</v>
      </c>
      <c r="AL146"/>
      <c r="AM146" s="12">
        <f t="shared" si="134"/>
        <v>5</v>
      </c>
      <c r="AN146" s="12">
        <f t="shared" si="135"/>
        <v>17</v>
      </c>
      <c r="AO146" s="12">
        <f t="shared" si="136"/>
        <v>0</v>
      </c>
      <c r="AP146" s="12">
        <f t="shared" si="137"/>
        <v>16.5</v>
      </c>
      <c r="AQ146" s="12">
        <f t="shared" si="138"/>
        <v>13.5</v>
      </c>
      <c r="AR146"/>
      <c r="AY146">
        <f t="shared" si="124"/>
        <v>5</v>
      </c>
    </row>
    <row r="147" spans="1:51" x14ac:dyDescent="0.2">
      <c r="A147" s="70">
        <v>46251</v>
      </c>
      <c r="B147" s="52">
        <v>1</v>
      </c>
      <c r="C147" s="13">
        <f t="shared" si="141"/>
        <v>73</v>
      </c>
      <c r="D147" s="14">
        <f t="shared" si="142"/>
        <v>53</v>
      </c>
      <c r="E147" s="79"/>
      <c r="F147" s="50">
        <v>0</v>
      </c>
      <c r="G147" s="13">
        <f t="shared" si="143"/>
        <v>60</v>
      </c>
      <c r="H147" s="14">
        <f t="shared" si="144"/>
        <v>65</v>
      </c>
      <c r="I147" s="79"/>
      <c r="K147" s="13">
        <f t="shared" si="139"/>
        <v>77</v>
      </c>
      <c r="L147" s="14">
        <f t="shared" si="140"/>
        <v>48</v>
      </c>
      <c r="M147" s="79"/>
      <c r="N147" s="50">
        <v>-1</v>
      </c>
      <c r="O147" s="13">
        <f t="shared" si="102"/>
        <v>61</v>
      </c>
      <c r="P147" s="14">
        <f t="shared" si="103"/>
        <v>66</v>
      </c>
      <c r="Q147" s="79"/>
      <c r="R147" s="50">
        <v>0</v>
      </c>
      <c r="S147" s="13">
        <f t="shared" si="116"/>
        <v>64</v>
      </c>
      <c r="T147" s="8">
        <f t="shared" si="117"/>
        <v>62</v>
      </c>
      <c r="U147" s="80"/>
      <c r="V147" s="52">
        <v>1</v>
      </c>
      <c r="W147" s="13">
        <f t="shared" si="122"/>
        <v>75</v>
      </c>
      <c r="X147" s="8">
        <f t="shared" si="123"/>
        <v>51</v>
      </c>
      <c r="Y147" s="80"/>
      <c r="Z147" s="67">
        <v>-1</v>
      </c>
      <c r="AA147" s="13">
        <f t="shared" si="131"/>
        <v>78</v>
      </c>
      <c r="AB147" s="14">
        <f t="shared" si="132"/>
        <v>45</v>
      </c>
      <c r="AE147" s="15">
        <f t="shared" si="125"/>
        <v>20</v>
      </c>
      <c r="AF147" s="15">
        <f t="shared" si="126"/>
        <v>-5</v>
      </c>
      <c r="AG147" s="15">
        <f t="shared" si="127"/>
        <v>29</v>
      </c>
      <c r="AH147" s="15">
        <f t="shared" si="128"/>
        <v>-5</v>
      </c>
      <c r="AI147" s="15">
        <f t="shared" si="129"/>
        <v>2</v>
      </c>
      <c r="AJ147" s="15">
        <f t="shared" si="133"/>
        <v>24</v>
      </c>
      <c r="AK147" s="61">
        <f t="shared" si="130"/>
        <v>33</v>
      </c>
      <c r="AL147"/>
      <c r="AM147" s="12">
        <f t="shared" si="134"/>
        <v>4.5</v>
      </c>
      <c r="AN147" s="12">
        <f t="shared" si="135"/>
        <v>17</v>
      </c>
      <c r="AO147" s="12">
        <f t="shared" si="136"/>
        <v>0</v>
      </c>
      <c r="AP147" s="12">
        <f t="shared" si="137"/>
        <v>17</v>
      </c>
      <c r="AQ147" s="12">
        <f t="shared" si="138"/>
        <v>13.5</v>
      </c>
      <c r="AR147"/>
      <c r="AY147">
        <f t="shared" si="124"/>
        <v>4.5</v>
      </c>
    </row>
    <row r="148" spans="1:51" x14ac:dyDescent="0.2">
      <c r="A148" s="70">
        <v>46252</v>
      </c>
      <c r="B148" s="52">
        <v>1</v>
      </c>
      <c r="C148" s="13">
        <f t="shared" si="141"/>
        <v>74</v>
      </c>
      <c r="D148" s="14">
        <f t="shared" si="142"/>
        <v>53</v>
      </c>
      <c r="E148" s="79"/>
      <c r="F148" s="50">
        <v>-1</v>
      </c>
      <c r="G148" s="13">
        <f t="shared" si="143"/>
        <v>60</v>
      </c>
      <c r="H148" s="14">
        <f t="shared" si="144"/>
        <v>66</v>
      </c>
      <c r="I148" s="79"/>
      <c r="J148" s="50">
        <v>1</v>
      </c>
      <c r="K148" s="13">
        <f t="shared" si="139"/>
        <v>78</v>
      </c>
      <c r="L148" s="14">
        <f t="shared" si="140"/>
        <v>48</v>
      </c>
      <c r="M148" s="79"/>
      <c r="N148" s="50">
        <v>1</v>
      </c>
      <c r="O148" s="13">
        <f t="shared" si="102"/>
        <v>62</v>
      </c>
      <c r="P148" s="14">
        <f t="shared" si="103"/>
        <v>66</v>
      </c>
      <c r="Q148" s="79"/>
      <c r="R148" s="50">
        <v>1</v>
      </c>
      <c r="S148" s="13">
        <f t="shared" si="116"/>
        <v>65</v>
      </c>
      <c r="T148" s="8">
        <f t="shared" si="117"/>
        <v>62</v>
      </c>
      <c r="U148" s="80"/>
      <c r="V148" s="52">
        <v>1</v>
      </c>
      <c r="W148" s="13">
        <f t="shared" si="122"/>
        <v>76</v>
      </c>
      <c r="X148" s="8">
        <f t="shared" si="123"/>
        <v>51</v>
      </c>
      <c r="Y148" s="80"/>
      <c r="Z148" s="67">
        <v>1</v>
      </c>
      <c r="AA148" s="13">
        <f t="shared" si="131"/>
        <v>79</v>
      </c>
      <c r="AB148" s="14">
        <f t="shared" si="132"/>
        <v>45</v>
      </c>
      <c r="AE148" s="15">
        <f t="shared" si="125"/>
        <v>21</v>
      </c>
      <c r="AF148" s="15">
        <f t="shared" si="126"/>
        <v>-6</v>
      </c>
      <c r="AG148" s="15">
        <f t="shared" si="127"/>
        <v>30</v>
      </c>
      <c r="AH148" s="15">
        <f t="shared" si="128"/>
        <v>-4</v>
      </c>
      <c r="AI148" s="15">
        <f t="shared" si="129"/>
        <v>3</v>
      </c>
      <c r="AJ148" s="15">
        <f t="shared" si="133"/>
        <v>25</v>
      </c>
      <c r="AK148" s="61">
        <f t="shared" si="130"/>
        <v>34</v>
      </c>
      <c r="AL148"/>
      <c r="AM148" s="12">
        <f t="shared" si="134"/>
        <v>4.5</v>
      </c>
      <c r="AN148" s="12">
        <f t="shared" si="135"/>
        <v>18</v>
      </c>
      <c r="AO148" s="12">
        <f t="shared" si="136"/>
        <v>0</v>
      </c>
      <c r="AP148" s="12">
        <f t="shared" si="137"/>
        <v>17</v>
      </c>
      <c r="AQ148" s="12">
        <f t="shared" si="138"/>
        <v>13.5</v>
      </c>
      <c r="AR148"/>
      <c r="AY148">
        <f t="shared" si="124"/>
        <v>4.5</v>
      </c>
    </row>
    <row r="149" spans="1:51" x14ac:dyDescent="0.2">
      <c r="A149" s="70">
        <v>46253</v>
      </c>
      <c r="B149" s="52">
        <v>-1</v>
      </c>
      <c r="C149" s="13">
        <f t="shared" si="141"/>
        <v>74</v>
      </c>
      <c r="D149" s="14">
        <f t="shared" si="142"/>
        <v>54</v>
      </c>
      <c r="E149" s="79"/>
      <c r="F149" s="50">
        <v>1</v>
      </c>
      <c r="G149" s="13">
        <f t="shared" si="143"/>
        <v>61</v>
      </c>
      <c r="H149" s="14">
        <f t="shared" si="144"/>
        <v>66</v>
      </c>
      <c r="I149" s="79"/>
      <c r="J149" s="50">
        <v>-1</v>
      </c>
      <c r="K149" s="13">
        <f t="shared" si="139"/>
        <v>78</v>
      </c>
      <c r="L149" s="14">
        <f t="shared" si="140"/>
        <v>49</v>
      </c>
      <c r="M149" s="79"/>
      <c r="N149" s="50">
        <v>1</v>
      </c>
      <c r="O149" s="13">
        <f t="shared" si="102"/>
        <v>63</v>
      </c>
      <c r="P149" s="14">
        <f t="shared" si="103"/>
        <v>66</v>
      </c>
      <c r="Q149" s="79"/>
      <c r="R149" s="50">
        <v>-1</v>
      </c>
      <c r="S149" s="13">
        <f t="shared" si="116"/>
        <v>65</v>
      </c>
      <c r="T149" s="8">
        <f t="shared" si="117"/>
        <v>63</v>
      </c>
      <c r="U149" s="80"/>
      <c r="V149" s="52">
        <v>1</v>
      </c>
      <c r="W149" s="13">
        <f t="shared" si="122"/>
        <v>77</v>
      </c>
      <c r="X149" s="8">
        <f t="shared" si="123"/>
        <v>51</v>
      </c>
      <c r="Y149" s="80"/>
      <c r="Z149" s="81">
        <v>-2</v>
      </c>
      <c r="AA149" s="13">
        <f t="shared" si="131"/>
        <v>79</v>
      </c>
      <c r="AB149" s="14">
        <f t="shared" si="132"/>
        <v>47</v>
      </c>
      <c r="AE149" s="15">
        <f t="shared" si="125"/>
        <v>20</v>
      </c>
      <c r="AF149" s="15">
        <f t="shared" si="126"/>
        <v>-5</v>
      </c>
      <c r="AG149" s="15">
        <f t="shared" si="127"/>
        <v>29</v>
      </c>
      <c r="AH149" s="15">
        <f t="shared" si="128"/>
        <v>-3</v>
      </c>
      <c r="AI149" s="15">
        <f t="shared" si="129"/>
        <v>2</v>
      </c>
      <c r="AJ149" s="15">
        <f t="shared" si="133"/>
        <v>26</v>
      </c>
      <c r="AK149" s="61">
        <f t="shared" si="130"/>
        <v>32</v>
      </c>
      <c r="AL149"/>
      <c r="AM149" s="12">
        <f t="shared" si="134"/>
        <v>4.5</v>
      </c>
      <c r="AN149" s="12">
        <f t="shared" si="135"/>
        <v>17</v>
      </c>
      <c r="AO149" s="12">
        <f t="shared" si="136"/>
        <v>0</v>
      </c>
      <c r="AP149" s="12">
        <f t="shared" si="137"/>
        <v>16</v>
      </c>
      <c r="AQ149" s="12">
        <f t="shared" si="138"/>
        <v>13.5</v>
      </c>
      <c r="AR149"/>
      <c r="AY149">
        <f t="shared" si="124"/>
        <v>4.5</v>
      </c>
    </row>
    <row r="150" spans="1:51" x14ac:dyDescent="0.2">
      <c r="A150" s="70">
        <v>46254</v>
      </c>
      <c r="C150" s="13">
        <f t="shared" si="141"/>
        <v>74</v>
      </c>
      <c r="D150" s="14">
        <f t="shared" si="142"/>
        <v>54</v>
      </c>
      <c r="E150" s="79"/>
      <c r="F150" s="50">
        <v>-1</v>
      </c>
      <c r="G150" s="13">
        <f t="shared" si="143"/>
        <v>61</v>
      </c>
      <c r="H150" s="14">
        <f t="shared" si="144"/>
        <v>67</v>
      </c>
      <c r="I150" s="79"/>
      <c r="J150" s="50">
        <v>1</v>
      </c>
      <c r="K150" s="13">
        <f t="shared" si="139"/>
        <v>79</v>
      </c>
      <c r="L150" s="14">
        <f t="shared" si="140"/>
        <v>49</v>
      </c>
      <c r="M150" s="79"/>
      <c r="O150" s="13">
        <f t="shared" si="102"/>
        <v>63</v>
      </c>
      <c r="P150" s="14">
        <f t="shared" si="103"/>
        <v>66</v>
      </c>
      <c r="Q150" s="79"/>
      <c r="R150" s="50">
        <v>1</v>
      </c>
      <c r="S150" s="13">
        <f t="shared" si="116"/>
        <v>66</v>
      </c>
      <c r="T150" s="8">
        <f t="shared" si="117"/>
        <v>63</v>
      </c>
      <c r="U150" s="80"/>
      <c r="W150" s="13">
        <f t="shared" si="122"/>
        <v>77</v>
      </c>
      <c r="X150" s="8">
        <f t="shared" si="123"/>
        <v>51</v>
      </c>
      <c r="Y150" s="80"/>
      <c r="Z150" s="67">
        <v>-1</v>
      </c>
      <c r="AA150" s="13">
        <f t="shared" si="131"/>
        <v>79</v>
      </c>
      <c r="AB150" s="14">
        <f t="shared" si="132"/>
        <v>48</v>
      </c>
      <c r="AE150" s="15">
        <f t="shared" si="125"/>
        <v>20</v>
      </c>
      <c r="AF150" s="15">
        <f t="shared" si="126"/>
        <v>-6</v>
      </c>
      <c r="AG150" s="15">
        <f t="shared" si="127"/>
        <v>30</v>
      </c>
      <c r="AH150" s="15">
        <f t="shared" si="128"/>
        <v>-3</v>
      </c>
      <c r="AI150" s="15">
        <f t="shared" si="129"/>
        <v>3</v>
      </c>
      <c r="AJ150" s="15">
        <f t="shared" si="133"/>
        <v>26</v>
      </c>
      <c r="AK150" s="61">
        <f t="shared" si="130"/>
        <v>31</v>
      </c>
      <c r="AL150"/>
      <c r="AM150" s="12">
        <f t="shared" si="134"/>
        <v>5</v>
      </c>
      <c r="AN150" s="12">
        <f t="shared" si="135"/>
        <v>18</v>
      </c>
      <c r="AO150" s="12">
        <f t="shared" si="136"/>
        <v>0</v>
      </c>
      <c r="AP150" s="12">
        <f t="shared" si="137"/>
        <v>16.5</v>
      </c>
      <c r="AQ150" s="12">
        <f t="shared" si="138"/>
        <v>13.5</v>
      </c>
      <c r="AR150"/>
      <c r="AY150">
        <f t="shared" si="124"/>
        <v>5</v>
      </c>
    </row>
    <row r="151" spans="1:51" x14ac:dyDescent="0.2">
      <c r="A151" s="70">
        <v>46255</v>
      </c>
      <c r="B151" s="52">
        <v>-1</v>
      </c>
      <c r="C151" s="13">
        <f t="shared" si="141"/>
        <v>74</v>
      </c>
      <c r="D151" s="14">
        <f t="shared" si="142"/>
        <v>55</v>
      </c>
      <c r="E151" s="79"/>
      <c r="F151" s="50">
        <v>-1</v>
      </c>
      <c r="G151" s="13">
        <f t="shared" si="143"/>
        <v>61</v>
      </c>
      <c r="H151" s="14">
        <f t="shared" si="144"/>
        <v>68</v>
      </c>
      <c r="I151" s="79"/>
      <c r="J151" s="50">
        <v>1</v>
      </c>
      <c r="K151" s="13">
        <f t="shared" si="139"/>
        <v>80</v>
      </c>
      <c r="L151" s="14">
        <f t="shared" si="140"/>
        <v>49</v>
      </c>
      <c r="M151" s="79"/>
      <c r="N151" s="50">
        <v>-1</v>
      </c>
      <c r="O151" s="13">
        <f t="shared" si="102"/>
        <v>63</v>
      </c>
      <c r="P151" s="14">
        <f t="shared" si="103"/>
        <v>67</v>
      </c>
      <c r="Q151" s="79"/>
      <c r="R151" s="50">
        <v>-1</v>
      </c>
      <c r="S151" s="13">
        <f t="shared" si="116"/>
        <v>66</v>
      </c>
      <c r="T151" s="8">
        <f t="shared" si="117"/>
        <v>64</v>
      </c>
      <c r="U151" s="80"/>
      <c r="V151" s="52">
        <v>1</v>
      </c>
      <c r="W151" s="13">
        <f t="shared" si="122"/>
        <v>78</v>
      </c>
      <c r="X151" s="8">
        <f t="shared" si="123"/>
        <v>51</v>
      </c>
      <c r="Y151" s="80"/>
      <c r="Z151" s="67">
        <v>1</v>
      </c>
      <c r="AA151" s="13">
        <f t="shared" si="131"/>
        <v>80</v>
      </c>
      <c r="AB151" s="14">
        <f t="shared" si="132"/>
        <v>48</v>
      </c>
      <c r="AE151" s="15">
        <f t="shared" si="125"/>
        <v>19</v>
      </c>
      <c r="AF151" s="15">
        <f t="shared" si="126"/>
        <v>-7</v>
      </c>
      <c r="AG151" s="15">
        <f t="shared" si="127"/>
        <v>31</v>
      </c>
      <c r="AH151" s="15">
        <f t="shared" si="128"/>
        <v>-4</v>
      </c>
      <c r="AI151" s="15">
        <f t="shared" si="129"/>
        <v>2</v>
      </c>
      <c r="AJ151" s="15">
        <f t="shared" si="133"/>
        <v>27</v>
      </c>
      <c r="AK151" s="61">
        <f t="shared" si="130"/>
        <v>32</v>
      </c>
      <c r="AL151"/>
      <c r="AM151" s="12">
        <f t="shared" si="134"/>
        <v>6</v>
      </c>
      <c r="AN151" s="12">
        <f t="shared" si="135"/>
        <v>19</v>
      </c>
      <c r="AO151" s="12">
        <f t="shared" si="136"/>
        <v>0</v>
      </c>
      <c r="AP151" s="12">
        <f t="shared" si="137"/>
        <v>17.5</v>
      </c>
      <c r="AQ151" s="12">
        <f t="shared" si="138"/>
        <v>14.5</v>
      </c>
      <c r="AR151"/>
      <c r="AY151">
        <f t="shared" si="124"/>
        <v>6</v>
      </c>
    </row>
    <row r="152" spans="1:51" x14ac:dyDescent="0.2">
      <c r="A152" s="70">
        <v>46256</v>
      </c>
      <c r="B152" s="52">
        <v>-1</v>
      </c>
      <c r="C152" s="13">
        <f t="shared" si="141"/>
        <v>74</v>
      </c>
      <c r="D152" s="14">
        <f t="shared" si="142"/>
        <v>56</v>
      </c>
      <c r="E152" s="79"/>
      <c r="F152" s="15">
        <v>1</v>
      </c>
      <c r="G152" s="13">
        <f t="shared" si="143"/>
        <v>62</v>
      </c>
      <c r="H152" s="14">
        <f t="shared" si="144"/>
        <v>68</v>
      </c>
      <c r="I152" s="79"/>
      <c r="J152" s="50">
        <v>1</v>
      </c>
      <c r="K152" s="13">
        <f t="shared" si="139"/>
        <v>81</v>
      </c>
      <c r="L152" s="14">
        <f t="shared" si="140"/>
        <v>49</v>
      </c>
      <c r="M152" s="79"/>
      <c r="N152" s="15">
        <v>-1</v>
      </c>
      <c r="O152" s="13">
        <f t="shared" si="102"/>
        <v>63</v>
      </c>
      <c r="P152" s="14">
        <f t="shared" si="103"/>
        <v>68</v>
      </c>
      <c r="Q152" s="79"/>
      <c r="R152" s="50">
        <v>-1</v>
      </c>
      <c r="S152" s="13">
        <f t="shared" si="116"/>
        <v>66</v>
      </c>
      <c r="T152" s="8">
        <f t="shared" si="117"/>
        <v>65</v>
      </c>
      <c r="U152" s="80"/>
      <c r="V152" s="15">
        <v>1</v>
      </c>
      <c r="W152" s="13">
        <f t="shared" si="122"/>
        <v>79</v>
      </c>
      <c r="X152" s="8">
        <f t="shared" si="123"/>
        <v>51</v>
      </c>
      <c r="Y152" s="80"/>
      <c r="Z152" s="67">
        <v>1</v>
      </c>
      <c r="AA152" s="13">
        <f t="shared" si="131"/>
        <v>81</v>
      </c>
      <c r="AB152" s="14">
        <f t="shared" si="132"/>
        <v>48</v>
      </c>
      <c r="AE152" s="15">
        <f t="shared" si="125"/>
        <v>18</v>
      </c>
      <c r="AF152" s="15">
        <f t="shared" si="126"/>
        <v>-6</v>
      </c>
      <c r="AG152" s="15">
        <f t="shared" si="127"/>
        <v>32</v>
      </c>
      <c r="AH152" s="15">
        <f t="shared" si="128"/>
        <v>-5</v>
      </c>
      <c r="AI152" s="15">
        <f t="shared" si="129"/>
        <v>1</v>
      </c>
      <c r="AJ152" s="15">
        <f t="shared" si="133"/>
        <v>28</v>
      </c>
      <c r="AK152" s="61">
        <f t="shared" si="130"/>
        <v>33</v>
      </c>
      <c r="AL152"/>
      <c r="AM152" s="12">
        <f t="shared" si="134"/>
        <v>7</v>
      </c>
      <c r="AN152" s="12">
        <f t="shared" si="135"/>
        <v>19</v>
      </c>
      <c r="AO152" s="12">
        <f t="shared" si="136"/>
        <v>0</v>
      </c>
      <c r="AP152" s="12">
        <f t="shared" si="137"/>
        <v>18.5</v>
      </c>
      <c r="AQ152" s="12">
        <f t="shared" si="138"/>
        <v>15.5</v>
      </c>
      <c r="AR152"/>
      <c r="AY152">
        <f t="shared" si="124"/>
        <v>7</v>
      </c>
    </row>
    <row r="153" spans="1:51" x14ac:dyDescent="0.2">
      <c r="A153" s="70">
        <v>46257</v>
      </c>
      <c r="B153" s="52">
        <v>1</v>
      </c>
      <c r="C153" s="13">
        <f t="shared" si="141"/>
        <v>75</v>
      </c>
      <c r="D153" s="14">
        <f t="shared" si="142"/>
        <v>56</v>
      </c>
      <c r="E153" s="79"/>
      <c r="F153" s="50">
        <v>-1</v>
      </c>
      <c r="G153" s="13">
        <f t="shared" si="143"/>
        <v>62</v>
      </c>
      <c r="H153" s="14">
        <f t="shared" si="144"/>
        <v>69</v>
      </c>
      <c r="I153" s="79"/>
      <c r="J153" s="50">
        <v>-1</v>
      </c>
      <c r="K153" s="13">
        <f t="shared" si="139"/>
        <v>81</v>
      </c>
      <c r="L153" s="14">
        <f t="shared" si="140"/>
        <v>50</v>
      </c>
      <c r="M153" s="79"/>
      <c r="N153" s="50">
        <v>-1</v>
      </c>
      <c r="O153" s="13">
        <f t="shared" si="102"/>
        <v>63</v>
      </c>
      <c r="P153" s="14">
        <f t="shared" si="103"/>
        <v>69</v>
      </c>
      <c r="Q153" s="79"/>
      <c r="R153" s="50">
        <v>-1</v>
      </c>
      <c r="S153" s="13">
        <f t="shared" si="116"/>
        <v>66</v>
      </c>
      <c r="T153" s="8">
        <f t="shared" si="117"/>
        <v>66</v>
      </c>
      <c r="U153" s="80"/>
      <c r="V153" s="52">
        <v>1</v>
      </c>
      <c r="W153" s="13">
        <f t="shared" si="122"/>
        <v>80</v>
      </c>
      <c r="X153" s="8">
        <f t="shared" si="123"/>
        <v>51</v>
      </c>
      <c r="Y153" s="80"/>
      <c r="Z153" s="67">
        <v>-1</v>
      </c>
      <c r="AA153" s="13">
        <f t="shared" si="131"/>
        <v>81</v>
      </c>
      <c r="AB153" s="14">
        <f t="shared" si="132"/>
        <v>49</v>
      </c>
      <c r="AE153" s="15">
        <f t="shared" si="125"/>
        <v>19</v>
      </c>
      <c r="AF153" s="15">
        <f t="shared" si="126"/>
        <v>-7</v>
      </c>
      <c r="AG153" s="15">
        <f t="shared" si="127"/>
        <v>31</v>
      </c>
      <c r="AH153" s="15">
        <f t="shared" si="128"/>
        <v>-6</v>
      </c>
      <c r="AI153" s="15">
        <f t="shared" si="129"/>
        <v>0</v>
      </c>
      <c r="AJ153" s="15">
        <f t="shared" si="133"/>
        <v>29</v>
      </c>
      <c r="AK153" s="61">
        <f t="shared" si="130"/>
        <v>32</v>
      </c>
      <c r="AL153"/>
      <c r="AM153" s="12">
        <f t="shared" si="134"/>
        <v>6</v>
      </c>
      <c r="AN153" s="12">
        <f t="shared" si="135"/>
        <v>19</v>
      </c>
      <c r="AO153" s="12">
        <f t="shared" si="136"/>
        <v>0</v>
      </c>
      <c r="AP153" s="12">
        <f t="shared" si="137"/>
        <v>18.5</v>
      </c>
      <c r="AQ153" s="12">
        <f t="shared" si="138"/>
        <v>15.5</v>
      </c>
      <c r="AR153"/>
      <c r="AY153">
        <f t="shared" si="124"/>
        <v>6</v>
      </c>
    </row>
    <row r="154" spans="1:51" x14ac:dyDescent="0.2">
      <c r="A154" s="70">
        <v>46258</v>
      </c>
      <c r="B154" s="52">
        <v>1</v>
      </c>
      <c r="C154" s="13">
        <f t="shared" si="141"/>
        <v>76</v>
      </c>
      <c r="D154" s="14">
        <f t="shared" si="142"/>
        <v>56</v>
      </c>
      <c r="E154" s="79"/>
      <c r="F154" s="50">
        <v>-1</v>
      </c>
      <c r="G154" s="13">
        <f t="shared" si="143"/>
        <v>62</v>
      </c>
      <c r="H154" s="14">
        <f t="shared" si="144"/>
        <v>70</v>
      </c>
      <c r="I154" s="79"/>
      <c r="K154" s="13">
        <f t="shared" si="139"/>
        <v>81</v>
      </c>
      <c r="L154" s="14">
        <f t="shared" si="140"/>
        <v>50</v>
      </c>
      <c r="M154" s="79"/>
      <c r="N154" s="50">
        <v>1</v>
      </c>
      <c r="O154" s="13">
        <f t="shared" si="102"/>
        <v>64</v>
      </c>
      <c r="P154" s="14">
        <f t="shared" si="103"/>
        <v>69</v>
      </c>
      <c r="Q154" s="79"/>
      <c r="R154" s="15"/>
      <c r="S154" s="13">
        <f t="shared" si="116"/>
        <v>66</v>
      </c>
      <c r="T154" s="8">
        <f t="shared" si="117"/>
        <v>66</v>
      </c>
      <c r="U154" s="80"/>
      <c r="W154" s="13">
        <f t="shared" si="122"/>
        <v>80</v>
      </c>
      <c r="X154" s="8">
        <f t="shared" si="123"/>
        <v>51</v>
      </c>
      <c r="Y154" s="80"/>
      <c r="Z154" s="67">
        <v>-1</v>
      </c>
      <c r="AA154" s="13">
        <f t="shared" si="131"/>
        <v>81</v>
      </c>
      <c r="AB154" s="14">
        <f t="shared" si="132"/>
        <v>50</v>
      </c>
      <c r="AE154" s="15">
        <f t="shared" si="125"/>
        <v>20</v>
      </c>
      <c r="AF154" s="15">
        <f t="shared" si="126"/>
        <v>-8</v>
      </c>
      <c r="AG154" s="15">
        <f t="shared" si="127"/>
        <v>31</v>
      </c>
      <c r="AH154" s="15">
        <f t="shared" si="128"/>
        <v>-5</v>
      </c>
      <c r="AI154" s="15">
        <f t="shared" si="129"/>
        <v>0</v>
      </c>
      <c r="AJ154" s="15">
        <f t="shared" si="133"/>
        <v>29</v>
      </c>
      <c r="AK154" s="61">
        <f t="shared" si="130"/>
        <v>31</v>
      </c>
      <c r="AL154"/>
      <c r="AM154" s="12">
        <f t="shared" si="134"/>
        <v>5.5</v>
      </c>
      <c r="AN154" s="12">
        <f t="shared" si="135"/>
        <v>19.5</v>
      </c>
      <c r="AO154" s="12">
        <f t="shared" si="136"/>
        <v>0</v>
      </c>
      <c r="AP154" s="12">
        <f t="shared" si="137"/>
        <v>18</v>
      </c>
      <c r="AQ154" s="12">
        <f t="shared" si="138"/>
        <v>15.5</v>
      </c>
      <c r="AR154"/>
      <c r="AY154">
        <f t="shared" si="124"/>
        <v>5.5</v>
      </c>
    </row>
    <row r="155" spans="1:51" x14ac:dyDescent="0.2">
      <c r="A155" s="70">
        <v>46259</v>
      </c>
      <c r="B155" s="52">
        <v>-1</v>
      </c>
      <c r="C155" s="13">
        <f t="shared" si="141"/>
        <v>76</v>
      </c>
      <c r="D155" s="14">
        <f t="shared" si="142"/>
        <v>57</v>
      </c>
      <c r="E155" s="79"/>
      <c r="F155" s="50">
        <v>-1</v>
      </c>
      <c r="G155" s="13">
        <f t="shared" si="143"/>
        <v>62</v>
      </c>
      <c r="H155" s="14">
        <f t="shared" si="144"/>
        <v>71</v>
      </c>
      <c r="I155" s="79"/>
      <c r="J155" s="50">
        <v>-1</v>
      </c>
      <c r="K155" s="13">
        <f t="shared" si="139"/>
        <v>81</v>
      </c>
      <c r="L155" s="14">
        <f t="shared" si="140"/>
        <v>51</v>
      </c>
      <c r="M155" s="79"/>
      <c r="N155" s="50">
        <v>1</v>
      </c>
      <c r="O155" s="13">
        <f t="shared" si="102"/>
        <v>65</v>
      </c>
      <c r="P155" s="14">
        <f t="shared" si="103"/>
        <v>69</v>
      </c>
      <c r="Q155" s="79"/>
      <c r="R155" s="50">
        <v>-1</v>
      </c>
      <c r="S155" s="13">
        <f t="shared" si="116"/>
        <v>66</v>
      </c>
      <c r="T155" s="8">
        <f t="shared" si="117"/>
        <v>67</v>
      </c>
      <c r="U155" s="80"/>
      <c r="V155" s="52">
        <v>-1</v>
      </c>
      <c r="W155" s="13">
        <f t="shared" si="122"/>
        <v>80</v>
      </c>
      <c r="X155" s="8">
        <f t="shared" si="123"/>
        <v>52</v>
      </c>
      <c r="Y155" s="80"/>
      <c r="Z155" s="67">
        <v>1</v>
      </c>
      <c r="AA155" s="13">
        <f t="shared" si="131"/>
        <v>82</v>
      </c>
      <c r="AB155" s="14">
        <f t="shared" si="132"/>
        <v>50</v>
      </c>
      <c r="AE155" s="15">
        <f t="shared" si="125"/>
        <v>19</v>
      </c>
      <c r="AF155" s="15">
        <f t="shared" si="126"/>
        <v>-9</v>
      </c>
      <c r="AG155" s="15">
        <f t="shared" si="127"/>
        <v>30</v>
      </c>
      <c r="AH155" s="15">
        <f t="shared" si="128"/>
        <v>-4</v>
      </c>
      <c r="AI155" s="15">
        <f t="shared" si="129"/>
        <v>-1</v>
      </c>
      <c r="AJ155" s="15">
        <f t="shared" si="133"/>
        <v>28</v>
      </c>
      <c r="AK155" s="61">
        <f t="shared" si="130"/>
        <v>32</v>
      </c>
      <c r="AL155"/>
      <c r="AM155" s="12">
        <f t="shared" si="134"/>
        <v>5.5</v>
      </c>
      <c r="AN155" s="12">
        <f t="shared" si="135"/>
        <v>19.5</v>
      </c>
      <c r="AO155" s="12">
        <f t="shared" si="136"/>
        <v>0</v>
      </c>
      <c r="AP155" s="12">
        <f t="shared" si="137"/>
        <v>17</v>
      </c>
      <c r="AQ155" s="12">
        <f t="shared" si="138"/>
        <v>15.5</v>
      </c>
      <c r="AR155"/>
      <c r="AY155">
        <f t="shared" si="124"/>
        <v>5.5</v>
      </c>
    </row>
    <row r="156" spans="1:51" x14ac:dyDescent="0.2">
      <c r="A156" s="70">
        <v>46260</v>
      </c>
      <c r="B156" s="15">
        <v>-1</v>
      </c>
      <c r="C156" s="13">
        <f t="shared" si="141"/>
        <v>76</v>
      </c>
      <c r="D156" s="14">
        <f t="shared" si="142"/>
        <v>58</v>
      </c>
      <c r="E156" s="79"/>
      <c r="F156" s="50">
        <v>1</v>
      </c>
      <c r="G156" s="13">
        <f t="shared" si="143"/>
        <v>63</v>
      </c>
      <c r="H156" s="14">
        <f t="shared" si="144"/>
        <v>71</v>
      </c>
      <c r="I156" s="79"/>
      <c r="J156" s="50">
        <v>1</v>
      </c>
      <c r="K156" s="13">
        <f t="shared" si="139"/>
        <v>82</v>
      </c>
      <c r="L156" s="14">
        <f t="shared" si="140"/>
        <v>51</v>
      </c>
      <c r="M156" s="79"/>
      <c r="N156" s="50">
        <v>-1</v>
      </c>
      <c r="O156" s="13">
        <f t="shared" si="102"/>
        <v>65</v>
      </c>
      <c r="P156" s="14">
        <f t="shared" si="103"/>
        <v>70</v>
      </c>
      <c r="Q156" s="79"/>
      <c r="R156" s="50">
        <v>-1</v>
      </c>
      <c r="S156" s="13">
        <f t="shared" si="116"/>
        <v>66</v>
      </c>
      <c r="T156" s="8">
        <f t="shared" si="117"/>
        <v>68</v>
      </c>
      <c r="U156" s="80"/>
      <c r="V156" s="52">
        <v>-1</v>
      </c>
      <c r="W156" s="13">
        <f t="shared" si="122"/>
        <v>80</v>
      </c>
      <c r="X156" s="8">
        <f t="shared" si="123"/>
        <v>53</v>
      </c>
      <c r="Y156" s="80"/>
      <c r="Z156" s="81">
        <v>1</v>
      </c>
      <c r="AA156" s="13">
        <f t="shared" si="131"/>
        <v>83</v>
      </c>
      <c r="AB156" s="14">
        <f t="shared" si="132"/>
        <v>50</v>
      </c>
      <c r="AE156" s="15">
        <f t="shared" si="125"/>
        <v>18</v>
      </c>
      <c r="AF156" s="15">
        <f t="shared" si="126"/>
        <v>-8</v>
      </c>
      <c r="AG156" s="15">
        <f t="shared" si="127"/>
        <v>31</v>
      </c>
      <c r="AH156" s="15">
        <f t="shared" si="128"/>
        <v>-5</v>
      </c>
      <c r="AI156" s="15">
        <f t="shared" si="129"/>
        <v>-2</v>
      </c>
      <c r="AJ156" s="15">
        <f t="shared" si="133"/>
        <v>27</v>
      </c>
      <c r="AK156" s="61">
        <f t="shared" si="130"/>
        <v>33</v>
      </c>
      <c r="AL156"/>
      <c r="AM156" s="12">
        <f t="shared" si="134"/>
        <v>6.5</v>
      </c>
      <c r="AN156" s="12">
        <f t="shared" si="135"/>
        <v>19.5</v>
      </c>
      <c r="AO156" s="12">
        <f t="shared" si="136"/>
        <v>0</v>
      </c>
      <c r="AP156" s="12">
        <f t="shared" si="137"/>
        <v>18</v>
      </c>
      <c r="AQ156" s="12">
        <f t="shared" si="138"/>
        <v>16.5</v>
      </c>
      <c r="AR156"/>
      <c r="AY156">
        <f t="shared" si="124"/>
        <v>6.5</v>
      </c>
    </row>
    <row r="157" spans="1:51" x14ac:dyDescent="0.2">
      <c r="A157" s="70">
        <v>46261</v>
      </c>
      <c r="C157" s="13">
        <f t="shared" si="141"/>
        <v>76</v>
      </c>
      <c r="D157" s="14">
        <f t="shared" si="142"/>
        <v>58</v>
      </c>
      <c r="E157" s="79"/>
      <c r="G157" s="13">
        <f t="shared" si="143"/>
        <v>63</v>
      </c>
      <c r="H157" s="14">
        <f t="shared" si="144"/>
        <v>71</v>
      </c>
      <c r="I157" s="79"/>
      <c r="J157" s="50">
        <v>1</v>
      </c>
      <c r="K157" s="13">
        <f t="shared" si="139"/>
        <v>83</v>
      </c>
      <c r="L157" s="14">
        <f t="shared" si="140"/>
        <v>51</v>
      </c>
      <c r="M157" s="79"/>
      <c r="O157" s="13">
        <f t="shared" si="102"/>
        <v>65</v>
      </c>
      <c r="P157" s="14">
        <f t="shared" si="103"/>
        <v>70</v>
      </c>
      <c r="Q157" s="79"/>
      <c r="R157" s="50">
        <v>1</v>
      </c>
      <c r="S157" s="13">
        <f t="shared" si="116"/>
        <v>67</v>
      </c>
      <c r="T157" s="8">
        <f t="shared" si="117"/>
        <v>68</v>
      </c>
      <c r="U157" s="80"/>
      <c r="V157" s="52">
        <v>-1</v>
      </c>
      <c r="W157" s="13">
        <f t="shared" si="122"/>
        <v>80</v>
      </c>
      <c r="X157" s="8">
        <f t="shared" si="123"/>
        <v>54</v>
      </c>
      <c r="Y157" s="80"/>
      <c r="Z157" s="67">
        <v>-1</v>
      </c>
      <c r="AA157" s="13">
        <f t="shared" si="131"/>
        <v>83</v>
      </c>
      <c r="AB157" s="14">
        <f t="shared" si="132"/>
        <v>51</v>
      </c>
      <c r="AE157" s="15">
        <f t="shared" si="125"/>
        <v>18</v>
      </c>
      <c r="AF157" s="15">
        <f t="shared" si="126"/>
        <v>-8</v>
      </c>
      <c r="AG157" s="15">
        <f t="shared" si="127"/>
        <v>32</v>
      </c>
      <c r="AH157" s="15">
        <f t="shared" si="128"/>
        <v>-5</v>
      </c>
      <c r="AI157" s="15">
        <f t="shared" si="129"/>
        <v>-1</v>
      </c>
      <c r="AJ157" s="15">
        <f t="shared" si="133"/>
        <v>26</v>
      </c>
      <c r="AK157" s="61">
        <f t="shared" si="130"/>
        <v>32</v>
      </c>
      <c r="AL157"/>
      <c r="AM157" s="12">
        <f t="shared" si="134"/>
        <v>7</v>
      </c>
      <c r="AN157" s="12">
        <f t="shared" si="135"/>
        <v>20</v>
      </c>
      <c r="AO157" s="12">
        <f t="shared" si="136"/>
        <v>0</v>
      </c>
      <c r="AP157" s="12">
        <f t="shared" si="137"/>
        <v>18.5</v>
      </c>
      <c r="AQ157" s="12">
        <f t="shared" si="138"/>
        <v>16.5</v>
      </c>
      <c r="AR157"/>
      <c r="AY157">
        <f t="shared" si="124"/>
        <v>7</v>
      </c>
    </row>
    <row r="158" spans="1:51" x14ac:dyDescent="0.2">
      <c r="A158" s="70">
        <v>46262</v>
      </c>
      <c r="B158" s="52">
        <v>-1</v>
      </c>
      <c r="C158" s="13">
        <f t="shared" ref="C158" si="151">C157+IF(ISBLANK(B158),0,IF(B158=0,1,IF(B158&gt;0,B158,0)))</f>
        <v>76</v>
      </c>
      <c r="D158" s="14">
        <f t="shared" ref="D158" si="152">D157+IF(ISBLANK(B158),0,IF(B158=0,1,IF(B158&lt;0,-B158,0)))</f>
        <v>59</v>
      </c>
      <c r="E158" s="79"/>
      <c r="F158" s="50">
        <v>1</v>
      </c>
      <c r="G158" s="13">
        <f t="shared" ref="G158" si="153">G157+IF(ISBLANK(F158),0,IF(F158=0,1,IF(F158&gt;0,F158,0)))</f>
        <v>64</v>
      </c>
      <c r="H158" s="14">
        <f t="shared" ref="H158" si="154">H157+IF(ISBLANK(F158),0,IF(F158=0,1,IF(F158&lt;0,-F158,0)))</f>
        <v>71</v>
      </c>
      <c r="I158" s="79"/>
      <c r="J158" s="50">
        <v>1</v>
      </c>
      <c r="K158" s="13">
        <f t="shared" si="139"/>
        <v>84</v>
      </c>
      <c r="L158" s="14">
        <f t="shared" si="140"/>
        <v>51</v>
      </c>
      <c r="M158" s="79"/>
      <c r="N158" s="50">
        <v>-1</v>
      </c>
      <c r="O158" s="13">
        <f t="shared" si="102"/>
        <v>65</v>
      </c>
      <c r="P158" s="14">
        <f t="shared" si="103"/>
        <v>71</v>
      </c>
      <c r="Q158" s="79"/>
      <c r="R158" s="50">
        <v>1</v>
      </c>
      <c r="S158" s="13">
        <f t="shared" si="116"/>
        <v>68</v>
      </c>
      <c r="T158" s="8">
        <f t="shared" si="117"/>
        <v>68</v>
      </c>
      <c r="U158" s="80"/>
      <c r="V158" s="52">
        <v>1</v>
      </c>
      <c r="W158" s="13">
        <f t="shared" si="122"/>
        <v>81</v>
      </c>
      <c r="X158" s="8">
        <f t="shared" si="123"/>
        <v>54</v>
      </c>
      <c r="Y158" s="80"/>
      <c r="Z158" s="67">
        <v>-1</v>
      </c>
      <c r="AA158" s="13">
        <f t="shared" si="131"/>
        <v>83</v>
      </c>
      <c r="AB158" s="14">
        <f t="shared" si="132"/>
        <v>52</v>
      </c>
      <c r="AE158" s="15">
        <f t="shared" si="125"/>
        <v>17</v>
      </c>
      <c r="AF158" s="15">
        <f t="shared" si="126"/>
        <v>-7</v>
      </c>
      <c r="AG158" s="15">
        <f t="shared" si="127"/>
        <v>33</v>
      </c>
      <c r="AH158" s="15">
        <f t="shared" si="128"/>
        <v>-6</v>
      </c>
      <c r="AI158" s="15">
        <f t="shared" si="129"/>
        <v>0</v>
      </c>
      <c r="AJ158" s="15">
        <f t="shared" si="133"/>
        <v>27</v>
      </c>
      <c r="AK158" s="61">
        <f t="shared" si="130"/>
        <v>31</v>
      </c>
      <c r="AL158"/>
      <c r="AM158" s="12">
        <f t="shared" si="134"/>
        <v>8</v>
      </c>
      <c r="AN158" s="12">
        <f t="shared" si="135"/>
        <v>20</v>
      </c>
      <c r="AO158" s="12">
        <f t="shared" si="136"/>
        <v>0</v>
      </c>
      <c r="AP158" s="12">
        <f t="shared" si="137"/>
        <v>19.5</v>
      </c>
      <c r="AQ158" s="12">
        <f t="shared" si="138"/>
        <v>16.5</v>
      </c>
      <c r="AR158"/>
      <c r="AY158">
        <f t="shared" si="124"/>
        <v>8</v>
      </c>
    </row>
    <row r="159" spans="1:51" x14ac:dyDescent="0.2">
      <c r="A159" s="70">
        <v>46263</v>
      </c>
      <c r="B159" s="52">
        <v>1</v>
      </c>
      <c r="C159" s="13">
        <f t="shared" si="141"/>
        <v>77</v>
      </c>
      <c r="D159" s="14">
        <f t="shared" si="142"/>
        <v>59</v>
      </c>
      <c r="E159" s="79"/>
      <c r="F159" s="15">
        <v>-1</v>
      </c>
      <c r="G159" s="13">
        <f t="shared" si="143"/>
        <v>64</v>
      </c>
      <c r="H159" s="14">
        <f t="shared" si="144"/>
        <v>72</v>
      </c>
      <c r="I159" s="79"/>
      <c r="J159" s="50">
        <v>1</v>
      </c>
      <c r="K159" s="13">
        <f t="shared" si="139"/>
        <v>85</v>
      </c>
      <c r="L159" s="14">
        <f t="shared" si="140"/>
        <v>51</v>
      </c>
      <c r="M159" s="79"/>
      <c r="N159" s="50">
        <v>1</v>
      </c>
      <c r="O159" s="13">
        <f t="shared" si="102"/>
        <v>66</v>
      </c>
      <c r="P159" s="14">
        <f t="shared" si="103"/>
        <v>71</v>
      </c>
      <c r="Q159" s="79"/>
      <c r="R159" s="50">
        <v>-1</v>
      </c>
      <c r="S159" s="13">
        <f t="shared" si="116"/>
        <v>68</v>
      </c>
      <c r="T159" s="8">
        <f t="shared" si="117"/>
        <v>69</v>
      </c>
      <c r="U159" s="80"/>
      <c r="V159" s="52">
        <v>-1</v>
      </c>
      <c r="W159" s="13">
        <f t="shared" si="122"/>
        <v>81</v>
      </c>
      <c r="X159" s="8">
        <f t="shared" si="123"/>
        <v>55</v>
      </c>
      <c r="Y159" s="80"/>
      <c r="Z159" s="67">
        <v>1</v>
      </c>
      <c r="AA159" s="13">
        <f t="shared" si="131"/>
        <v>84</v>
      </c>
      <c r="AB159" s="14">
        <f t="shared" si="132"/>
        <v>52</v>
      </c>
      <c r="AE159" s="15">
        <f t="shared" si="125"/>
        <v>18</v>
      </c>
      <c r="AF159" s="15">
        <f t="shared" si="126"/>
        <v>-8</v>
      </c>
      <c r="AG159" s="15">
        <f t="shared" si="127"/>
        <v>34</v>
      </c>
      <c r="AH159" s="15">
        <f t="shared" si="128"/>
        <v>-5</v>
      </c>
      <c r="AI159" s="15">
        <f t="shared" si="129"/>
        <v>-1</v>
      </c>
      <c r="AJ159" s="15">
        <f t="shared" si="133"/>
        <v>26</v>
      </c>
      <c r="AK159" s="61">
        <f t="shared" si="130"/>
        <v>32</v>
      </c>
      <c r="AL159"/>
      <c r="AM159" s="12">
        <f t="shared" si="134"/>
        <v>8</v>
      </c>
      <c r="AN159" s="12">
        <f t="shared" si="135"/>
        <v>21</v>
      </c>
      <c r="AO159" s="12">
        <f t="shared" si="136"/>
        <v>0</v>
      </c>
      <c r="AP159" s="12">
        <f t="shared" si="137"/>
        <v>19.5</v>
      </c>
      <c r="AQ159" s="12">
        <f t="shared" si="138"/>
        <v>17.5</v>
      </c>
      <c r="AR159"/>
      <c r="AY159">
        <f t="shared" si="124"/>
        <v>8</v>
      </c>
    </row>
    <row r="160" spans="1:51" x14ac:dyDescent="0.2">
      <c r="A160" s="70">
        <v>46264</v>
      </c>
      <c r="B160" s="52">
        <v>-1</v>
      </c>
      <c r="C160" s="13">
        <f t="shared" si="141"/>
        <v>77</v>
      </c>
      <c r="D160" s="14">
        <f t="shared" si="142"/>
        <v>60</v>
      </c>
      <c r="E160" s="79"/>
      <c r="F160" s="50">
        <v>1</v>
      </c>
      <c r="G160" s="13">
        <f t="shared" si="143"/>
        <v>65</v>
      </c>
      <c r="H160" s="14">
        <f t="shared" si="144"/>
        <v>72</v>
      </c>
      <c r="I160" s="79"/>
      <c r="J160" s="50">
        <v>-1</v>
      </c>
      <c r="K160" s="13">
        <f t="shared" si="139"/>
        <v>85</v>
      </c>
      <c r="L160" s="14">
        <f t="shared" si="140"/>
        <v>52</v>
      </c>
      <c r="M160" s="79"/>
      <c r="N160" s="50">
        <v>1</v>
      </c>
      <c r="O160" s="13">
        <f t="shared" si="102"/>
        <v>67</v>
      </c>
      <c r="P160" s="14">
        <f t="shared" si="103"/>
        <v>71</v>
      </c>
      <c r="Q160" s="79"/>
      <c r="R160" s="50">
        <v>-1</v>
      </c>
      <c r="S160" s="13">
        <f t="shared" si="116"/>
        <v>68</v>
      </c>
      <c r="T160" s="8">
        <f t="shared" si="117"/>
        <v>70</v>
      </c>
      <c r="U160" s="80"/>
      <c r="V160" s="52">
        <v>1</v>
      </c>
      <c r="W160" s="13">
        <f t="shared" si="122"/>
        <v>82</v>
      </c>
      <c r="X160" s="8">
        <f t="shared" si="123"/>
        <v>55</v>
      </c>
      <c r="Y160" s="80"/>
      <c r="Z160" s="67">
        <v>1</v>
      </c>
      <c r="AA160" s="13">
        <f t="shared" si="131"/>
        <v>85</v>
      </c>
      <c r="AB160" s="14">
        <f t="shared" si="132"/>
        <v>52</v>
      </c>
      <c r="AE160" s="15">
        <f t="shared" si="125"/>
        <v>17</v>
      </c>
      <c r="AF160" s="15">
        <f t="shared" si="126"/>
        <v>-7</v>
      </c>
      <c r="AG160" s="15">
        <f t="shared" si="127"/>
        <v>33</v>
      </c>
      <c r="AH160" s="15">
        <f t="shared" si="128"/>
        <v>-4</v>
      </c>
      <c r="AI160" s="15">
        <f t="shared" si="129"/>
        <v>-2</v>
      </c>
      <c r="AJ160" s="15">
        <f t="shared" si="133"/>
        <v>27</v>
      </c>
      <c r="AK160" s="61">
        <f t="shared" si="130"/>
        <v>33</v>
      </c>
      <c r="AL160"/>
      <c r="AM160" s="12">
        <f t="shared" si="134"/>
        <v>8</v>
      </c>
      <c r="AN160" s="12">
        <f t="shared" si="135"/>
        <v>20</v>
      </c>
      <c r="AO160" s="12">
        <f t="shared" si="136"/>
        <v>0</v>
      </c>
      <c r="AP160" s="12">
        <f t="shared" si="137"/>
        <v>18.5</v>
      </c>
      <c r="AQ160" s="12">
        <f t="shared" si="138"/>
        <v>17.5</v>
      </c>
      <c r="AR160"/>
      <c r="AY160">
        <f t="shared" si="124"/>
        <v>8</v>
      </c>
    </row>
    <row r="161" spans="1:51" x14ac:dyDescent="0.2">
      <c r="A161" s="70">
        <v>46265</v>
      </c>
      <c r="B161" s="52">
        <v>1</v>
      </c>
      <c r="C161" s="13">
        <f t="shared" si="141"/>
        <v>78</v>
      </c>
      <c r="D161" s="14">
        <f t="shared" si="142"/>
        <v>60</v>
      </c>
      <c r="E161" s="79"/>
      <c r="F161" s="50">
        <v>-1</v>
      </c>
      <c r="G161" s="13">
        <f t="shared" si="143"/>
        <v>65</v>
      </c>
      <c r="H161" s="14">
        <f t="shared" si="144"/>
        <v>73</v>
      </c>
      <c r="I161" s="79"/>
      <c r="J161" s="50">
        <v>-1</v>
      </c>
      <c r="K161" s="13">
        <f t="shared" si="139"/>
        <v>85</v>
      </c>
      <c r="L161" s="14">
        <f t="shared" si="140"/>
        <v>53</v>
      </c>
      <c r="M161" s="79"/>
      <c r="O161" s="13">
        <f t="shared" si="102"/>
        <v>67</v>
      </c>
      <c r="P161" s="14">
        <f t="shared" si="103"/>
        <v>71</v>
      </c>
      <c r="Q161" s="79"/>
      <c r="S161" s="13">
        <f t="shared" si="116"/>
        <v>68</v>
      </c>
      <c r="T161" s="8">
        <f t="shared" si="117"/>
        <v>70</v>
      </c>
      <c r="U161" s="80"/>
      <c r="W161" s="13">
        <f t="shared" si="122"/>
        <v>82</v>
      </c>
      <c r="X161" s="8">
        <f t="shared" si="123"/>
        <v>55</v>
      </c>
      <c r="Y161" s="80"/>
      <c r="Z161" s="67">
        <v>-1</v>
      </c>
      <c r="AA161" s="13">
        <f t="shared" si="131"/>
        <v>85</v>
      </c>
      <c r="AB161" s="14">
        <f t="shared" si="132"/>
        <v>53</v>
      </c>
      <c r="AE161" s="15">
        <f t="shared" si="125"/>
        <v>18</v>
      </c>
      <c r="AF161" s="15">
        <f t="shared" si="126"/>
        <v>-8</v>
      </c>
      <c r="AG161" s="15">
        <f t="shared" si="127"/>
        <v>32</v>
      </c>
      <c r="AH161" s="15">
        <f t="shared" si="128"/>
        <v>-4</v>
      </c>
      <c r="AI161" s="15">
        <f t="shared" si="129"/>
        <v>-2</v>
      </c>
      <c r="AJ161" s="15">
        <f t="shared" si="133"/>
        <v>27</v>
      </c>
      <c r="AK161" s="61">
        <f t="shared" si="130"/>
        <v>32</v>
      </c>
      <c r="AL161"/>
      <c r="AM161" s="12">
        <f t="shared" si="134"/>
        <v>7</v>
      </c>
      <c r="AN161" s="12">
        <f t="shared" si="135"/>
        <v>20</v>
      </c>
      <c r="AO161" s="12">
        <f t="shared" si="136"/>
        <v>0</v>
      </c>
      <c r="AP161" s="12">
        <f t="shared" si="137"/>
        <v>18</v>
      </c>
      <c r="AQ161" s="12">
        <f t="shared" si="138"/>
        <v>17</v>
      </c>
      <c r="AR161"/>
      <c r="AY161">
        <f t="shared" si="124"/>
        <v>7</v>
      </c>
    </row>
    <row r="162" spans="1:51" x14ac:dyDescent="0.2">
      <c r="A162" s="70">
        <v>46266</v>
      </c>
      <c r="B162" s="52">
        <v>-1</v>
      </c>
      <c r="C162" s="13">
        <f t="shared" si="141"/>
        <v>78</v>
      </c>
      <c r="D162" s="14">
        <f t="shared" si="142"/>
        <v>61</v>
      </c>
      <c r="E162" s="79"/>
      <c r="F162" s="50">
        <v>1</v>
      </c>
      <c r="G162" s="13">
        <f t="shared" si="143"/>
        <v>66</v>
      </c>
      <c r="H162" s="14">
        <f t="shared" si="144"/>
        <v>73</v>
      </c>
      <c r="I162" s="79"/>
      <c r="J162" s="50">
        <v>1</v>
      </c>
      <c r="K162" s="13">
        <f t="shared" si="139"/>
        <v>86</v>
      </c>
      <c r="L162" s="14">
        <f t="shared" si="140"/>
        <v>53</v>
      </c>
      <c r="M162" s="79"/>
      <c r="N162" s="50">
        <v>1</v>
      </c>
      <c r="O162" s="13">
        <f t="shared" ref="O162:O183" si="155">O161+IF(ISBLANK(N162),0,IF(N162=0,1,IF(N162&gt;0,N162,0)))</f>
        <v>68</v>
      </c>
      <c r="P162" s="14">
        <f t="shared" ref="P162:P183" si="156">P161+IF(ISBLANK(N162),0,IF(N162=0,1,IF(N162&lt;0,-N162,0)))</f>
        <v>71</v>
      </c>
      <c r="Q162" s="79"/>
      <c r="R162" s="50">
        <v>1</v>
      </c>
      <c r="S162" s="13">
        <f t="shared" si="116"/>
        <v>69</v>
      </c>
      <c r="T162" s="8">
        <f t="shared" si="117"/>
        <v>70</v>
      </c>
      <c r="U162" s="80"/>
      <c r="V162" s="52">
        <v>-1</v>
      </c>
      <c r="W162" s="13">
        <f t="shared" si="122"/>
        <v>82</v>
      </c>
      <c r="X162" s="8">
        <f t="shared" si="123"/>
        <v>56</v>
      </c>
      <c r="Y162" s="80"/>
      <c r="Z162" s="67">
        <v>-1</v>
      </c>
      <c r="AA162" s="13">
        <f t="shared" si="131"/>
        <v>85</v>
      </c>
      <c r="AB162" s="14">
        <f t="shared" si="132"/>
        <v>54</v>
      </c>
      <c r="AE162" s="15">
        <f t="shared" si="125"/>
        <v>17</v>
      </c>
      <c r="AF162" s="15">
        <f t="shared" si="126"/>
        <v>-7</v>
      </c>
      <c r="AG162" s="15">
        <f t="shared" si="127"/>
        <v>33</v>
      </c>
      <c r="AH162" s="15">
        <f t="shared" si="128"/>
        <v>-3</v>
      </c>
      <c r="AI162" s="15">
        <f t="shared" si="129"/>
        <v>-1</v>
      </c>
      <c r="AJ162" s="15">
        <f t="shared" si="133"/>
        <v>26</v>
      </c>
      <c r="AK162" s="61">
        <f t="shared" si="130"/>
        <v>31</v>
      </c>
      <c r="AL162"/>
      <c r="AM162" s="12">
        <f t="shared" si="134"/>
        <v>8</v>
      </c>
      <c r="AN162" s="12">
        <f t="shared" si="135"/>
        <v>20</v>
      </c>
      <c r="AO162" s="12">
        <f t="shared" si="136"/>
        <v>0</v>
      </c>
      <c r="AP162" s="12">
        <f t="shared" si="137"/>
        <v>18</v>
      </c>
      <c r="AQ162" s="12">
        <f t="shared" si="138"/>
        <v>17</v>
      </c>
      <c r="AR162"/>
      <c r="AY162">
        <f t="shared" ref="AY162:AY191" si="157">IF(AO162=0,MIN(AM162:AN162,AP162:AQ162),0-AO162)</f>
        <v>8</v>
      </c>
    </row>
    <row r="163" spans="1:51" x14ac:dyDescent="0.2">
      <c r="A163" s="70">
        <v>46267</v>
      </c>
      <c r="B163" s="52">
        <v>-1</v>
      </c>
      <c r="C163" s="13">
        <f t="shared" si="141"/>
        <v>78</v>
      </c>
      <c r="D163" s="14">
        <f t="shared" si="142"/>
        <v>62</v>
      </c>
      <c r="E163" s="79"/>
      <c r="F163" s="50">
        <v>1</v>
      </c>
      <c r="G163" s="13">
        <f t="shared" si="143"/>
        <v>67</v>
      </c>
      <c r="H163" s="14">
        <f t="shared" si="144"/>
        <v>73</v>
      </c>
      <c r="I163" s="79"/>
      <c r="J163" s="50">
        <v>1</v>
      </c>
      <c r="K163" s="13">
        <f t="shared" si="139"/>
        <v>87</v>
      </c>
      <c r="L163" s="14">
        <f t="shared" si="140"/>
        <v>53</v>
      </c>
      <c r="M163" s="79"/>
      <c r="N163" s="15">
        <v>-1</v>
      </c>
      <c r="O163" s="13">
        <f t="shared" si="155"/>
        <v>68</v>
      </c>
      <c r="P163" s="14">
        <f t="shared" si="156"/>
        <v>72</v>
      </c>
      <c r="Q163" s="79"/>
      <c r="R163" s="50">
        <v>1</v>
      </c>
      <c r="S163" s="13">
        <f t="shared" si="116"/>
        <v>70</v>
      </c>
      <c r="T163" s="8">
        <f t="shared" si="117"/>
        <v>70</v>
      </c>
      <c r="U163" s="80"/>
      <c r="V163" s="52">
        <v>-1</v>
      </c>
      <c r="W163" s="13">
        <f t="shared" si="122"/>
        <v>82</v>
      </c>
      <c r="X163" s="8">
        <f t="shared" si="123"/>
        <v>57</v>
      </c>
      <c r="Y163" s="80"/>
      <c r="Z163" s="67"/>
      <c r="AA163" s="13">
        <f t="shared" si="131"/>
        <v>85</v>
      </c>
      <c r="AB163" s="14">
        <f t="shared" si="132"/>
        <v>54</v>
      </c>
      <c r="AE163" s="15">
        <f t="shared" ref="AE163:AE185" si="158">C163-D163</f>
        <v>16</v>
      </c>
      <c r="AF163" s="15">
        <f t="shared" ref="AF163:AF185" si="159">G163-H163</f>
        <v>-6</v>
      </c>
      <c r="AG163" s="15">
        <f t="shared" ref="AG163:AG185" si="160">K163-L163</f>
        <v>34</v>
      </c>
      <c r="AH163" s="15">
        <f t="shared" ref="AH163:AH185" si="161">O163-P163</f>
        <v>-4</v>
      </c>
      <c r="AI163" s="15">
        <f t="shared" ref="AI163:AI185" si="162">S163-T163</f>
        <v>0</v>
      </c>
      <c r="AJ163" s="15">
        <f t="shared" si="133"/>
        <v>25</v>
      </c>
      <c r="AK163" s="61">
        <f t="shared" ref="AK163:AK185" si="163">AA163-AB163</f>
        <v>31</v>
      </c>
      <c r="AL163"/>
      <c r="AM163" s="12">
        <f t="shared" si="134"/>
        <v>9</v>
      </c>
      <c r="AN163" s="12">
        <f t="shared" si="135"/>
        <v>20</v>
      </c>
      <c r="AO163" s="12">
        <f t="shared" si="136"/>
        <v>0</v>
      </c>
      <c r="AP163" s="12">
        <f t="shared" si="137"/>
        <v>19</v>
      </c>
      <c r="AQ163" s="12">
        <f t="shared" si="138"/>
        <v>17</v>
      </c>
      <c r="AR163"/>
      <c r="AY163">
        <f t="shared" si="157"/>
        <v>9</v>
      </c>
    </row>
    <row r="164" spans="1:51" x14ac:dyDescent="0.2">
      <c r="A164" s="70">
        <v>46268</v>
      </c>
      <c r="B164" s="52">
        <v>1</v>
      </c>
      <c r="C164" s="13">
        <f t="shared" si="141"/>
        <v>79</v>
      </c>
      <c r="D164" s="14">
        <f t="shared" si="142"/>
        <v>62</v>
      </c>
      <c r="E164" s="79"/>
      <c r="G164" s="13">
        <f t="shared" si="143"/>
        <v>67</v>
      </c>
      <c r="H164" s="14">
        <f t="shared" si="144"/>
        <v>73</v>
      </c>
      <c r="I164" s="79"/>
      <c r="J164" s="15">
        <v>-1</v>
      </c>
      <c r="K164" s="13">
        <f t="shared" si="139"/>
        <v>87</v>
      </c>
      <c r="L164" s="14">
        <f t="shared" si="140"/>
        <v>54</v>
      </c>
      <c r="M164" s="79"/>
      <c r="N164" s="50">
        <v>1</v>
      </c>
      <c r="O164" s="13">
        <f t="shared" si="155"/>
        <v>69</v>
      </c>
      <c r="P164" s="14">
        <f t="shared" si="156"/>
        <v>72</v>
      </c>
      <c r="Q164" s="79"/>
      <c r="R164" s="50">
        <v>-1</v>
      </c>
      <c r="S164" s="13">
        <f t="shared" si="116"/>
        <v>70</v>
      </c>
      <c r="T164" s="8">
        <f t="shared" si="117"/>
        <v>71</v>
      </c>
      <c r="U164" s="80"/>
      <c r="V164" s="15">
        <v>1</v>
      </c>
      <c r="W164" s="13">
        <f t="shared" si="122"/>
        <v>83</v>
      </c>
      <c r="X164" s="8">
        <f t="shared" si="123"/>
        <v>57</v>
      </c>
      <c r="Y164" s="80"/>
      <c r="Z164" s="67">
        <v>1</v>
      </c>
      <c r="AA164" s="13">
        <f t="shared" si="131"/>
        <v>86</v>
      </c>
      <c r="AB164" s="14">
        <f t="shared" si="132"/>
        <v>54</v>
      </c>
      <c r="AE164" s="15">
        <f t="shared" si="158"/>
        <v>17</v>
      </c>
      <c r="AF164" s="15">
        <f t="shared" si="159"/>
        <v>-6</v>
      </c>
      <c r="AG164" s="15">
        <f t="shared" si="160"/>
        <v>33</v>
      </c>
      <c r="AH164" s="15">
        <f t="shared" si="161"/>
        <v>-3</v>
      </c>
      <c r="AI164" s="15">
        <f t="shared" si="162"/>
        <v>-1</v>
      </c>
      <c r="AJ164" s="15">
        <f t="shared" si="133"/>
        <v>26</v>
      </c>
      <c r="AK164" s="61">
        <f t="shared" si="163"/>
        <v>32</v>
      </c>
      <c r="AL164"/>
      <c r="AM164" s="12">
        <f t="shared" si="134"/>
        <v>8</v>
      </c>
      <c r="AN164" s="12">
        <f t="shared" si="135"/>
        <v>19.5</v>
      </c>
      <c r="AO164" s="12">
        <f t="shared" si="136"/>
        <v>0</v>
      </c>
      <c r="AP164" s="12">
        <f t="shared" si="137"/>
        <v>18</v>
      </c>
      <c r="AQ164" s="12">
        <f t="shared" ref="AQ164:AQ180" si="164">(MAX($AE164:$AI164)-AI164)/2</f>
        <v>17</v>
      </c>
      <c r="AR164"/>
      <c r="AY164">
        <f t="shared" si="157"/>
        <v>8</v>
      </c>
    </row>
    <row r="165" spans="1:51" x14ac:dyDescent="0.2">
      <c r="A165" s="70">
        <v>46269</v>
      </c>
      <c r="B165" s="52">
        <v>1</v>
      </c>
      <c r="C165" s="13">
        <f t="shared" si="141"/>
        <v>80</v>
      </c>
      <c r="D165" s="14">
        <f t="shared" si="142"/>
        <v>62</v>
      </c>
      <c r="E165" s="79"/>
      <c r="F165" s="50">
        <v>-1</v>
      </c>
      <c r="G165" s="13">
        <f t="shared" si="143"/>
        <v>67</v>
      </c>
      <c r="H165" s="14">
        <f t="shared" si="144"/>
        <v>74</v>
      </c>
      <c r="I165" s="79"/>
      <c r="J165" s="50">
        <v>1</v>
      </c>
      <c r="K165" s="13">
        <f t="shared" ref="K165:K183" si="165">K164+IF(ISBLANK(J165),0,IF(J165=0,1,IF(J165&gt;0,J165,0)))</f>
        <v>88</v>
      </c>
      <c r="L165" s="14">
        <f t="shared" ref="L165:L183" si="166">L164+IF(ISBLANK(J165),0,IF(J165=0,1,IF(J165&lt;0,-J165,0)))</f>
        <v>54</v>
      </c>
      <c r="M165" s="79"/>
      <c r="N165" s="50">
        <v>1</v>
      </c>
      <c r="O165" s="13">
        <f t="shared" si="155"/>
        <v>70</v>
      </c>
      <c r="P165" s="14">
        <f t="shared" si="156"/>
        <v>72</v>
      </c>
      <c r="Q165" s="79"/>
      <c r="R165" s="50">
        <v>1</v>
      </c>
      <c r="S165" s="13">
        <f t="shared" si="116"/>
        <v>71</v>
      </c>
      <c r="T165" s="8">
        <f t="shared" si="117"/>
        <v>71</v>
      </c>
      <c r="U165" s="80"/>
      <c r="V165" s="52">
        <v>1</v>
      </c>
      <c r="W165" s="13">
        <f t="shared" si="122"/>
        <v>84</v>
      </c>
      <c r="X165" s="8">
        <f t="shared" si="123"/>
        <v>57</v>
      </c>
      <c r="Y165" s="80"/>
      <c r="Z165" s="67">
        <v>-1</v>
      </c>
      <c r="AA165" s="13">
        <f t="shared" si="131"/>
        <v>86</v>
      </c>
      <c r="AB165" s="14">
        <f t="shared" si="132"/>
        <v>55</v>
      </c>
      <c r="AE165" s="15">
        <f t="shared" si="158"/>
        <v>18</v>
      </c>
      <c r="AF165" s="15">
        <f t="shared" si="159"/>
        <v>-7</v>
      </c>
      <c r="AG165" s="15">
        <f t="shared" si="160"/>
        <v>34</v>
      </c>
      <c r="AH165" s="15">
        <f t="shared" si="161"/>
        <v>-2</v>
      </c>
      <c r="AI165" s="15">
        <f t="shared" si="162"/>
        <v>0</v>
      </c>
      <c r="AJ165" s="15">
        <f t="shared" si="133"/>
        <v>27</v>
      </c>
      <c r="AK165" s="61">
        <f t="shared" si="163"/>
        <v>31</v>
      </c>
      <c r="AL165"/>
      <c r="AM165" s="12">
        <f t="shared" si="134"/>
        <v>8</v>
      </c>
      <c r="AN165" s="12">
        <f t="shared" si="135"/>
        <v>20.5</v>
      </c>
      <c r="AO165" s="12">
        <f t="shared" si="136"/>
        <v>0</v>
      </c>
      <c r="AP165" s="12">
        <f t="shared" si="137"/>
        <v>18</v>
      </c>
      <c r="AQ165" s="12">
        <f t="shared" si="164"/>
        <v>17</v>
      </c>
      <c r="AR165"/>
      <c r="AY165">
        <f t="shared" si="157"/>
        <v>8</v>
      </c>
    </row>
    <row r="166" spans="1:51" x14ac:dyDescent="0.2">
      <c r="A166" s="70">
        <v>46270</v>
      </c>
      <c r="B166" s="15">
        <v>1</v>
      </c>
      <c r="C166" s="13">
        <f t="shared" si="141"/>
        <v>81</v>
      </c>
      <c r="D166" s="14">
        <f t="shared" si="142"/>
        <v>62</v>
      </c>
      <c r="E166" s="79"/>
      <c r="F166" s="15">
        <v>1</v>
      </c>
      <c r="G166" s="13">
        <f t="shared" si="143"/>
        <v>68</v>
      </c>
      <c r="H166" s="14">
        <f t="shared" si="144"/>
        <v>74</v>
      </c>
      <c r="I166" s="79"/>
      <c r="J166" s="50">
        <v>-1</v>
      </c>
      <c r="K166" s="13">
        <f t="shared" si="165"/>
        <v>88</v>
      </c>
      <c r="L166" s="14">
        <f t="shared" si="166"/>
        <v>55</v>
      </c>
      <c r="M166" s="79"/>
      <c r="N166" s="50">
        <v>-1</v>
      </c>
      <c r="O166" s="13">
        <f t="shared" si="155"/>
        <v>70</v>
      </c>
      <c r="P166" s="14">
        <f t="shared" si="156"/>
        <v>73</v>
      </c>
      <c r="Q166" s="79"/>
      <c r="R166" s="15">
        <v>-1</v>
      </c>
      <c r="S166" s="13">
        <f t="shared" si="116"/>
        <v>71</v>
      </c>
      <c r="T166" s="8">
        <f t="shared" si="117"/>
        <v>72</v>
      </c>
      <c r="U166" s="80"/>
      <c r="V166" s="52">
        <v>1</v>
      </c>
      <c r="W166" s="13">
        <f t="shared" si="122"/>
        <v>85</v>
      </c>
      <c r="X166" s="8">
        <f t="shared" si="123"/>
        <v>57</v>
      </c>
      <c r="Y166" s="80"/>
      <c r="Z166" s="81">
        <v>1</v>
      </c>
      <c r="AA166" s="13">
        <f t="shared" si="131"/>
        <v>87</v>
      </c>
      <c r="AB166" s="14">
        <f t="shared" si="132"/>
        <v>55</v>
      </c>
      <c r="AE166" s="15">
        <f t="shared" si="158"/>
        <v>19</v>
      </c>
      <c r="AF166" s="15">
        <f t="shared" si="159"/>
        <v>-6</v>
      </c>
      <c r="AG166" s="15">
        <f t="shared" si="160"/>
        <v>33</v>
      </c>
      <c r="AH166" s="15">
        <f t="shared" si="161"/>
        <v>-3</v>
      </c>
      <c r="AI166" s="15">
        <f t="shared" si="162"/>
        <v>-1</v>
      </c>
      <c r="AJ166" s="15">
        <f t="shared" si="133"/>
        <v>28</v>
      </c>
      <c r="AK166" s="61">
        <f t="shared" si="163"/>
        <v>32</v>
      </c>
      <c r="AL166"/>
      <c r="AM166" s="12">
        <f t="shared" si="134"/>
        <v>7</v>
      </c>
      <c r="AN166" s="12">
        <f t="shared" si="135"/>
        <v>19.5</v>
      </c>
      <c r="AO166" s="12">
        <f t="shared" si="136"/>
        <v>0</v>
      </c>
      <c r="AP166" s="12">
        <f t="shared" si="137"/>
        <v>18</v>
      </c>
      <c r="AQ166" s="12">
        <f t="shared" si="164"/>
        <v>17</v>
      </c>
      <c r="AR166"/>
      <c r="AY166">
        <f t="shared" si="157"/>
        <v>7</v>
      </c>
    </row>
    <row r="167" spans="1:51" x14ac:dyDescent="0.2">
      <c r="A167" s="70">
        <v>46271</v>
      </c>
      <c r="B167" s="52">
        <v>-1</v>
      </c>
      <c r="C167" s="13">
        <f t="shared" si="141"/>
        <v>81</v>
      </c>
      <c r="D167" s="14">
        <f t="shared" si="142"/>
        <v>63</v>
      </c>
      <c r="E167" s="79"/>
      <c r="F167" s="50">
        <v>1</v>
      </c>
      <c r="G167" s="13">
        <f t="shared" si="143"/>
        <v>69</v>
      </c>
      <c r="H167" s="14">
        <f t="shared" si="144"/>
        <v>74</v>
      </c>
      <c r="I167" s="79"/>
      <c r="J167" s="50">
        <v>-1</v>
      </c>
      <c r="K167" s="13">
        <f t="shared" si="165"/>
        <v>88</v>
      </c>
      <c r="L167" s="14">
        <f t="shared" si="166"/>
        <v>56</v>
      </c>
      <c r="M167" s="79"/>
      <c r="N167" s="50">
        <v>1</v>
      </c>
      <c r="O167" s="13">
        <f t="shared" si="155"/>
        <v>71</v>
      </c>
      <c r="P167" s="14">
        <f t="shared" si="156"/>
        <v>73</v>
      </c>
      <c r="Q167" s="79"/>
      <c r="R167" s="50">
        <v>1</v>
      </c>
      <c r="S167" s="13">
        <f t="shared" si="116"/>
        <v>72</v>
      </c>
      <c r="T167" s="8">
        <f t="shared" si="117"/>
        <v>72</v>
      </c>
      <c r="U167" s="80"/>
      <c r="V167" s="52">
        <v>1</v>
      </c>
      <c r="W167" s="13">
        <f t="shared" si="122"/>
        <v>86</v>
      </c>
      <c r="X167" s="8">
        <f t="shared" si="123"/>
        <v>57</v>
      </c>
      <c r="Y167" s="80"/>
      <c r="Z167" s="67">
        <v>1</v>
      </c>
      <c r="AA167" s="13">
        <f t="shared" si="131"/>
        <v>88</v>
      </c>
      <c r="AB167" s="14">
        <f t="shared" si="132"/>
        <v>55</v>
      </c>
      <c r="AE167" s="15">
        <f t="shared" si="158"/>
        <v>18</v>
      </c>
      <c r="AF167" s="15">
        <f t="shared" si="159"/>
        <v>-5</v>
      </c>
      <c r="AG167" s="15">
        <f t="shared" si="160"/>
        <v>32</v>
      </c>
      <c r="AH167" s="15">
        <f t="shared" si="161"/>
        <v>-2</v>
      </c>
      <c r="AI167" s="15">
        <f t="shared" si="162"/>
        <v>0</v>
      </c>
      <c r="AJ167" s="15">
        <f t="shared" si="133"/>
        <v>29</v>
      </c>
      <c r="AK167" s="61">
        <f t="shared" si="163"/>
        <v>33</v>
      </c>
      <c r="AL167"/>
      <c r="AM167" s="12">
        <f t="shared" si="134"/>
        <v>7</v>
      </c>
      <c r="AN167" s="12">
        <f t="shared" si="135"/>
        <v>18.5</v>
      </c>
      <c r="AO167" s="12">
        <f t="shared" si="136"/>
        <v>0</v>
      </c>
      <c r="AP167" s="12">
        <f t="shared" si="137"/>
        <v>17</v>
      </c>
      <c r="AQ167" s="12">
        <f t="shared" si="164"/>
        <v>16</v>
      </c>
      <c r="AR167"/>
      <c r="AY167">
        <f t="shared" si="157"/>
        <v>7</v>
      </c>
    </row>
    <row r="168" spans="1:51" x14ac:dyDescent="0.2">
      <c r="A168" s="70">
        <v>46272</v>
      </c>
      <c r="B168" s="52">
        <v>-1</v>
      </c>
      <c r="C168" s="13">
        <f t="shared" si="141"/>
        <v>81</v>
      </c>
      <c r="D168" s="14">
        <f t="shared" si="142"/>
        <v>64</v>
      </c>
      <c r="E168" s="79"/>
      <c r="F168" s="50">
        <v>-1</v>
      </c>
      <c r="G168" s="13">
        <f t="shared" si="143"/>
        <v>69</v>
      </c>
      <c r="H168" s="14">
        <f t="shared" si="144"/>
        <v>75</v>
      </c>
      <c r="I168" s="79"/>
      <c r="J168" s="50">
        <v>1</v>
      </c>
      <c r="K168" s="13">
        <f t="shared" si="165"/>
        <v>89</v>
      </c>
      <c r="L168" s="14">
        <f t="shared" si="166"/>
        <v>56</v>
      </c>
      <c r="M168" s="79"/>
      <c r="O168" s="13">
        <f t="shared" si="155"/>
        <v>71</v>
      </c>
      <c r="P168" s="14">
        <f t="shared" si="156"/>
        <v>73</v>
      </c>
      <c r="Q168" s="79"/>
      <c r="R168" s="50">
        <v>-1</v>
      </c>
      <c r="S168" s="13">
        <f t="shared" si="116"/>
        <v>72</v>
      </c>
      <c r="T168" s="8">
        <f t="shared" si="117"/>
        <v>73</v>
      </c>
      <c r="U168" s="80"/>
      <c r="V168" s="52">
        <v>1</v>
      </c>
      <c r="W168" s="13">
        <f t="shared" si="122"/>
        <v>87</v>
      </c>
      <c r="X168" s="8">
        <f t="shared" si="123"/>
        <v>57</v>
      </c>
      <c r="Y168" s="80"/>
      <c r="Z168" s="67">
        <v>1</v>
      </c>
      <c r="AA168" s="13">
        <f t="shared" si="131"/>
        <v>89</v>
      </c>
      <c r="AB168" s="14">
        <f t="shared" si="132"/>
        <v>55</v>
      </c>
      <c r="AE168" s="15">
        <f t="shared" si="158"/>
        <v>17</v>
      </c>
      <c r="AF168" s="15">
        <f t="shared" si="159"/>
        <v>-6</v>
      </c>
      <c r="AG168" s="15">
        <f t="shared" si="160"/>
        <v>33</v>
      </c>
      <c r="AH168" s="15">
        <f t="shared" si="161"/>
        <v>-2</v>
      </c>
      <c r="AI168" s="15">
        <f t="shared" si="162"/>
        <v>-1</v>
      </c>
      <c r="AJ168" s="15">
        <f t="shared" si="133"/>
        <v>30</v>
      </c>
      <c r="AK168" s="61">
        <f t="shared" si="163"/>
        <v>34</v>
      </c>
      <c r="AL168"/>
      <c r="AM168" s="12">
        <f t="shared" si="134"/>
        <v>8</v>
      </c>
      <c r="AN168" s="12">
        <f t="shared" si="135"/>
        <v>19.5</v>
      </c>
      <c r="AO168" s="12">
        <f t="shared" si="136"/>
        <v>0</v>
      </c>
      <c r="AP168" s="12">
        <f t="shared" si="137"/>
        <v>17.5</v>
      </c>
      <c r="AQ168" s="12">
        <f t="shared" si="164"/>
        <v>17</v>
      </c>
      <c r="AR168"/>
      <c r="AY168">
        <f t="shared" si="157"/>
        <v>8</v>
      </c>
    </row>
    <row r="169" spans="1:51" x14ac:dyDescent="0.2">
      <c r="A169" s="70">
        <v>46273</v>
      </c>
      <c r="B169" s="52">
        <v>-1</v>
      </c>
      <c r="C169" s="13">
        <f t="shared" si="141"/>
        <v>81</v>
      </c>
      <c r="D169" s="14">
        <f t="shared" si="142"/>
        <v>65</v>
      </c>
      <c r="E169" s="79"/>
      <c r="F169" s="50">
        <v>-1</v>
      </c>
      <c r="G169" s="13">
        <f t="shared" si="143"/>
        <v>69</v>
      </c>
      <c r="H169" s="14">
        <f t="shared" si="144"/>
        <v>76</v>
      </c>
      <c r="I169" s="79"/>
      <c r="J169" s="50">
        <v>1</v>
      </c>
      <c r="K169" s="13">
        <f t="shared" si="165"/>
        <v>90</v>
      </c>
      <c r="L169" s="14">
        <f t="shared" si="166"/>
        <v>56</v>
      </c>
      <c r="M169" s="79"/>
      <c r="N169" s="50">
        <v>1</v>
      </c>
      <c r="O169" s="13">
        <f t="shared" si="155"/>
        <v>72</v>
      </c>
      <c r="P169" s="14">
        <f t="shared" si="156"/>
        <v>73</v>
      </c>
      <c r="Q169" s="79"/>
      <c r="R169" s="50">
        <v>-1</v>
      </c>
      <c r="S169" s="13">
        <f t="shared" si="116"/>
        <v>72</v>
      </c>
      <c r="T169" s="8">
        <f t="shared" si="117"/>
        <v>74</v>
      </c>
      <c r="U169" s="80"/>
      <c r="V169" s="52">
        <v>1</v>
      </c>
      <c r="W169" s="13">
        <f t="shared" si="122"/>
        <v>88</v>
      </c>
      <c r="X169" s="8">
        <f t="shared" si="123"/>
        <v>57</v>
      </c>
      <c r="Y169" s="80"/>
      <c r="Z169" s="67">
        <v>-1</v>
      </c>
      <c r="AA169" s="13">
        <f t="shared" si="131"/>
        <v>89</v>
      </c>
      <c r="AB169" s="14">
        <f t="shared" si="132"/>
        <v>56</v>
      </c>
      <c r="AE169" s="15">
        <f t="shared" si="158"/>
        <v>16</v>
      </c>
      <c r="AF169" s="15">
        <f t="shared" si="159"/>
        <v>-7</v>
      </c>
      <c r="AG169" s="15">
        <f t="shared" si="160"/>
        <v>34</v>
      </c>
      <c r="AH169" s="15">
        <f t="shared" si="161"/>
        <v>-1</v>
      </c>
      <c r="AI169" s="15">
        <f t="shared" si="162"/>
        <v>-2</v>
      </c>
      <c r="AJ169" s="15">
        <f t="shared" si="133"/>
        <v>31</v>
      </c>
      <c r="AK169" s="61">
        <f t="shared" si="163"/>
        <v>33</v>
      </c>
      <c r="AL169"/>
      <c r="AM169" s="12">
        <f t="shared" si="134"/>
        <v>9</v>
      </c>
      <c r="AN169" s="12">
        <f t="shared" si="135"/>
        <v>20.5</v>
      </c>
      <c r="AO169" s="12">
        <f t="shared" si="136"/>
        <v>0</v>
      </c>
      <c r="AP169" s="12">
        <f t="shared" si="137"/>
        <v>17.5</v>
      </c>
      <c r="AQ169" s="12">
        <f t="shared" si="164"/>
        <v>18</v>
      </c>
      <c r="AR169"/>
      <c r="AY169">
        <f t="shared" si="157"/>
        <v>9</v>
      </c>
    </row>
    <row r="170" spans="1:51" x14ac:dyDescent="0.2">
      <c r="A170" s="70">
        <v>46274</v>
      </c>
      <c r="B170" s="52">
        <v>-1</v>
      </c>
      <c r="C170" s="13">
        <f t="shared" si="141"/>
        <v>81</v>
      </c>
      <c r="D170" s="14">
        <f t="shared" si="142"/>
        <v>66</v>
      </c>
      <c r="E170" s="79"/>
      <c r="F170" s="50">
        <v>-1</v>
      </c>
      <c r="G170" s="13">
        <f t="shared" si="143"/>
        <v>69</v>
      </c>
      <c r="H170" s="14">
        <f t="shared" si="144"/>
        <v>77</v>
      </c>
      <c r="I170" s="79"/>
      <c r="J170" s="50">
        <v>1</v>
      </c>
      <c r="K170" s="13">
        <f t="shared" si="165"/>
        <v>91</v>
      </c>
      <c r="L170" s="14">
        <f t="shared" si="166"/>
        <v>56</v>
      </c>
      <c r="M170" s="79"/>
      <c r="N170" s="15">
        <v>1</v>
      </c>
      <c r="O170" s="13">
        <f t="shared" si="155"/>
        <v>73</v>
      </c>
      <c r="P170" s="14">
        <f t="shared" si="156"/>
        <v>73</v>
      </c>
      <c r="Q170" s="79"/>
      <c r="R170" s="50">
        <v>-1</v>
      </c>
      <c r="S170" s="13">
        <f t="shared" si="116"/>
        <v>72</v>
      </c>
      <c r="T170" s="8">
        <f t="shared" si="117"/>
        <v>75</v>
      </c>
      <c r="U170" s="80"/>
      <c r="V170" s="52">
        <v>1</v>
      </c>
      <c r="W170" s="13">
        <f t="shared" si="122"/>
        <v>89</v>
      </c>
      <c r="X170" s="8">
        <f t="shared" si="123"/>
        <v>57</v>
      </c>
      <c r="Y170" s="80"/>
      <c r="Z170" s="81">
        <v>-1</v>
      </c>
      <c r="AA170" s="13">
        <f t="shared" si="131"/>
        <v>89</v>
      </c>
      <c r="AB170" s="14">
        <f t="shared" si="132"/>
        <v>57</v>
      </c>
      <c r="AE170" s="15">
        <f t="shared" si="158"/>
        <v>15</v>
      </c>
      <c r="AF170" s="15">
        <f t="shared" si="159"/>
        <v>-8</v>
      </c>
      <c r="AG170" s="15">
        <f t="shared" si="160"/>
        <v>35</v>
      </c>
      <c r="AH170" s="15">
        <f t="shared" si="161"/>
        <v>0</v>
      </c>
      <c r="AI170" s="15">
        <f t="shared" si="162"/>
        <v>-3</v>
      </c>
      <c r="AJ170" s="15">
        <f t="shared" si="133"/>
        <v>32</v>
      </c>
      <c r="AK170" s="61">
        <f t="shared" si="163"/>
        <v>32</v>
      </c>
      <c r="AL170"/>
      <c r="AM170" s="12">
        <f t="shared" si="134"/>
        <v>10</v>
      </c>
      <c r="AN170" s="12">
        <f t="shared" si="135"/>
        <v>21.5</v>
      </c>
      <c r="AO170" s="12">
        <f t="shared" si="136"/>
        <v>0</v>
      </c>
      <c r="AP170" s="12">
        <f t="shared" si="137"/>
        <v>17.5</v>
      </c>
      <c r="AQ170" s="12">
        <f t="shared" si="164"/>
        <v>19</v>
      </c>
      <c r="AR170"/>
      <c r="AY170">
        <f t="shared" si="157"/>
        <v>10</v>
      </c>
    </row>
    <row r="171" spans="1:51" x14ac:dyDescent="0.2">
      <c r="A171" s="70">
        <v>46275</v>
      </c>
      <c r="C171" s="13">
        <f t="shared" si="141"/>
        <v>81</v>
      </c>
      <c r="D171" s="14">
        <f t="shared" si="142"/>
        <v>66</v>
      </c>
      <c r="E171" s="79"/>
      <c r="G171" s="13">
        <f t="shared" si="143"/>
        <v>69</v>
      </c>
      <c r="H171" s="14">
        <f t="shared" si="144"/>
        <v>77</v>
      </c>
      <c r="I171" s="79"/>
      <c r="K171" s="13">
        <f t="shared" si="165"/>
        <v>91</v>
      </c>
      <c r="L171" s="14">
        <f t="shared" si="166"/>
        <v>56</v>
      </c>
      <c r="M171" s="79"/>
      <c r="N171" s="50">
        <v>1</v>
      </c>
      <c r="O171" s="13">
        <f t="shared" si="155"/>
        <v>74</v>
      </c>
      <c r="P171" s="14">
        <f t="shared" si="156"/>
        <v>73</v>
      </c>
      <c r="Q171" s="79"/>
      <c r="S171" s="13">
        <f t="shared" si="116"/>
        <v>72</v>
      </c>
      <c r="T171" s="8">
        <f t="shared" si="117"/>
        <v>75</v>
      </c>
      <c r="U171" s="80"/>
      <c r="W171" s="13">
        <f t="shared" si="122"/>
        <v>89</v>
      </c>
      <c r="X171" s="8">
        <f t="shared" si="123"/>
        <v>57</v>
      </c>
      <c r="Y171" s="80"/>
      <c r="Z171" s="67">
        <v>-1</v>
      </c>
      <c r="AA171" s="13">
        <f t="shared" si="131"/>
        <v>89</v>
      </c>
      <c r="AB171" s="14">
        <f t="shared" si="132"/>
        <v>58</v>
      </c>
      <c r="AE171" s="15">
        <f t="shared" si="158"/>
        <v>15</v>
      </c>
      <c r="AF171" s="15">
        <f t="shared" si="159"/>
        <v>-8</v>
      </c>
      <c r="AG171" s="15">
        <f t="shared" si="160"/>
        <v>35</v>
      </c>
      <c r="AH171" s="15">
        <f t="shared" si="161"/>
        <v>1</v>
      </c>
      <c r="AI171" s="15">
        <f t="shared" si="162"/>
        <v>-3</v>
      </c>
      <c r="AJ171" s="15">
        <f t="shared" si="133"/>
        <v>32</v>
      </c>
      <c r="AK171" s="61">
        <f t="shared" si="163"/>
        <v>31</v>
      </c>
      <c r="AL171"/>
      <c r="AM171" s="12">
        <f t="shared" si="134"/>
        <v>10</v>
      </c>
      <c r="AN171" s="12">
        <f t="shared" si="135"/>
        <v>21.5</v>
      </c>
      <c r="AO171" s="12">
        <f t="shared" si="136"/>
        <v>0</v>
      </c>
      <c r="AP171" s="12">
        <f t="shared" si="137"/>
        <v>17</v>
      </c>
      <c r="AQ171" s="12">
        <f t="shared" si="164"/>
        <v>19</v>
      </c>
      <c r="AR171"/>
      <c r="AY171">
        <f t="shared" si="157"/>
        <v>10</v>
      </c>
    </row>
    <row r="172" spans="1:51" x14ac:dyDescent="0.2">
      <c r="A172" s="70">
        <v>46276</v>
      </c>
      <c r="B172" s="52">
        <v>1</v>
      </c>
      <c r="C172" s="13">
        <f t="shared" si="141"/>
        <v>82</v>
      </c>
      <c r="D172" s="14">
        <f t="shared" si="142"/>
        <v>66</v>
      </c>
      <c r="E172" s="79"/>
      <c r="F172" s="50">
        <v>-1</v>
      </c>
      <c r="G172" s="13">
        <f t="shared" si="143"/>
        <v>69</v>
      </c>
      <c r="H172" s="14">
        <f t="shared" si="144"/>
        <v>78</v>
      </c>
      <c r="I172" s="79"/>
      <c r="J172" s="50">
        <v>1</v>
      </c>
      <c r="K172" s="13">
        <f t="shared" si="165"/>
        <v>92</v>
      </c>
      <c r="L172" s="14">
        <f t="shared" si="166"/>
        <v>56</v>
      </c>
      <c r="M172" s="79"/>
      <c r="N172" s="50">
        <v>-1</v>
      </c>
      <c r="O172" s="13">
        <f t="shared" si="155"/>
        <v>74</v>
      </c>
      <c r="P172" s="14">
        <f t="shared" si="156"/>
        <v>74</v>
      </c>
      <c r="Q172" s="79"/>
      <c r="R172" s="50">
        <v>1</v>
      </c>
      <c r="S172" s="13">
        <f t="shared" si="116"/>
        <v>73</v>
      </c>
      <c r="T172" s="8">
        <f t="shared" si="117"/>
        <v>75</v>
      </c>
      <c r="U172" s="80"/>
      <c r="V172" s="52">
        <v>1</v>
      </c>
      <c r="W172" s="13">
        <f t="shared" si="122"/>
        <v>90</v>
      </c>
      <c r="X172" s="8">
        <f t="shared" si="123"/>
        <v>57</v>
      </c>
      <c r="Y172" s="80"/>
      <c r="Z172" s="67"/>
      <c r="AA172" s="13">
        <f t="shared" si="131"/>
        <v>89</v>
      </c>
      <c r="AB172" s="14">
        <f t="shared" si="132"/>
        <v>58</v>
      </c>
      <c r="AE172" s="15">
        <f t="shared" si="158"/>
        <v>16</v>
      </c>
      <c r="AF172" s="15">
        <f t="shared" si="159"/>
        <v>-9</v>
      </c>
      <c r="AG172" s="15">
        <f t="shared" si="160"/>
        <v>36</v>
      </c>
      <c r="AH172" s="15">
        <f t="shared" si="161"/>
        <v>0</v>
      </c>
      <c r="AI172" s="15">
        <f t="shared" si="162"/>
        <v>-2</v>
      </c>
      <c r="AJ172" s="15">
        <f t="shared" si="133"/>
        <v>33</v>
      </c>
      <c r="AK172" s="61">
        <f t="shared" si="163"/>
        <v>31</v>
      </c>
      <c r="AL172"/>
      <c r="AM172" s="12">
        <f t="shared" si="134"/>
        <v>10</v>
      </c>
      <c r="AN172" s="12">
        <f t="shared" si="135"/>
        <v>22.5</v>
      </c>
      <c r="AO172" s="12">
        <f t="shared" si="136"/>
        <v>0</v>
      </c>
      <c r="AP172" s="12">
        <f t="shared" si="137"/>
        <v>18</v>
      </c>
      <c r="AQ172" s="12">
        <f t="shared" si="164"/>
        <v>19</v>
      </c>
      <c r="AR172"/>
      <c r="AY172">
        <f t="shared" si="157"/>
        <v>10</v>
      </c>
    </row>
    <row r="173" spans="1:51" x14ac:dyDescent="0.2">
      <c r="A173" s="70">
        <v>46277</v>
      </c>
      <c r="B173" s="15">
        <v>1</v>
      </c>
      <c r="C173" s="13">
        <f t="shared" si="141"/>
        <v>83</v>
      </c>
      <c r="D173" s="14">
        <f t="shared" si="142"/>
        <v>66</v>
      </c>
      <c r="E173" s="79"/>
      <c r="F173" s="15">
        <v>-1</v>
      </c>
      <c r="G173" s="13">
        <f t="shared" si="143"/>
        <v>69</v>
      </c>
      <c r="H173" s="14">
        <f t="shared" si="144"/>
        <v>79</v>
      </c>
      <c r="I173" s="79"/>
      <c r="J173" s="15">
        <v>1</v>
      </c>
      <c r="K173" s="13">
        <f t="shared" ref="K173" si="167">K172+IF(ISBLANK(J173),0,IF(J173=0,1,IF(J173&gt;0,J173,0)))</f>
        <v>93</v>
      </c>
      <c r="L173" s="14">
        <f t="shared" ref="L173" si="168">L172+IF(ISBLANK(J173),0,IF(J173=0,1,IF(J173&lt;0,-J173,0)))</f>
        <v>56</v>
      </c>
      <c r="M173" s="79"/>
      <c r="N173" s="50">
        <v>-1</v>
      </c>
      <c r="O173" s="13">
        <f t="shared" si="155"/>
        <v>74</v>
      </c>
      <c r="P173" s="14">
        <f t="shared" si="156"/>
        <v>75</v>
      </c>
      <c r="Q173" s="79"/>
      <c r="R173" s="15">
        <v>-1</v>
      </c>
      <c r="S173" s="13">
        <f t="shared" ref="S173:S183" si="169">S172+IF(ISBLANK(R173),0,IF(R173=0,1,IF(R173&gt;0,R173,0)))</f>
        <v>73</v>
      </c>
      <c r="T173" s="8">
        <f t="shared" ref="T173:T183" si="170">T172+IF(ISBLANK(R173),0,IF(R173=0,1,IF(R173&lt;0,-R173,0)))</f>
        <v>76</v>
      </c>
      <c r="U173" s="80"/>
      <c r="V173" s="52">
        <v>-1</v>
      </c>
      <c r="W173" s="13">
        <f t="shared" si="122"/>
        <v>90</v>
      </c>
      <c r="X173" s="8">
        <f t="shared" si="123"/>
        <v>58</v>
      </c>
      <c r="Y173" s="80"/>
      <c r="Z173" s="67">
        <v>1</v>
      </c>
      <c r="AA173" s="13">
        <f t="shared" si="131"/>
        <v>90</v>
      </c>
      <c r="AB173" s="14">
        <f t="shared" si="132"/>
        <v>58</v>
      </c>
      <c r="AE173" s="15">
        <f t="shared" si="158"/>
        <v>17</v>
      </c>
      <c r="AF173" s="15">
        <f t="shared" si="159"/>
        <v>-10</v>
      </c>
      <c r="AG173" s="15">
        <f t="shared" si="160"/>
        <v>37</v>
      </c>
      <c r="AH173" s="15">
        <f t="shared" si="161"/>
        <v>-1</v>
      </c>
      <c r="AI173" s="15">
        <f t="shared" si="162"/>
        <v>-3</v>
      </c>
      <c r="AJ173" s="15">
        <f t="shared" si="133"/>
        <v>32</v>
      </c>
      <c r="AK173" s="61">
        <f t="shared" si="163"/>
        <v>32</v>
      </c>
      <c r="AL173"/>
      <c r="AM173" s="12">
        <f t="shared" si="134"/>
        <v>10</v>
      </c>
      <c r="AN173" s="12">
        <f t="shared" si="135"/>
        <v>23.5</v>
      </c>
      <c r="AO173" s="12">
        <f t="shared" si="136"/>
        <v>0</v>
      </c>
      <c r="AP173" s="12">
        <f t="shared" si="137"/>
        <v>19</v>
      </c>
      <c r="AQ173" s="12">
        <f t="shared" si="164"/>
        <v>20</v>
      </c>
      <c r="AR173"/>
      <c r="AY173">
        <f t="shared" si="157"/>
        <v>10</v>
      </c>
    </row>
    <row r="174" spans="1:51" x14ac:dyDescent="0.2">
      <c r="A174" s="70">
        <v>46278</v>
      </c>
      <c r="B174" s="52">
        <v>-1</v>
      </c>
      <c r="C174" s="13">
        <f t="shared" si="141"/>
        <v>83</v>
      </c>
      <c r="D174" s="14">
        <f t="shared" si="142"/>
        <v>67</v>
      </c>
      <c r="E174" s="79"/>
      <c r="F174" s="50">
        <v>1</v>
      </c>
      <c r="G174" s="13">
        <f t="shared" si="143"/>
        <v>70</v>
      </c>
      <c r="H174" s="14">
        <f t="shared" si="144"/>
        <v>79</v>
      </c>
      <c r="I174" s="79"/>
      <c r="J174" s="50">
        <v>-1</v>
      </c>
      <c r="K174" s="13">
        <f t="shared" si="165"/>
        <v>93</v>
      </c>
      <c r="L174" s="14">
        <f t="shared" si="166"/>
        <v>57</v>
      </c>
      <c r="M174" s="79"/>
      <c r="N174" s="50">
        <v>1</v>
      </c>
      <c r="O174" s="13">
        <f t="shared" si="155"/>
        <v>75</v>
      </c>
      <c r="P174" s="14">
        <f t="shared" si="156"/>
        <v>75</v>
      </c>
      <c r="Q174" s="79"/>
      <c r="R174" s="50">
        <v>1</v>
      </c>
      <c r="S174" s="13">
        <f t="shared" si="169"/>
        <v>74</v>
      </c>
      <c r="T174" s="8">
        <f t="shared" si="170"/>
        <v>76</v>
      </c>
      <c r="U174" s="80"/>
      <c r="V174" s="52">
        <v>-1</v>
      </c>
      <c r="W174" s="13">
        <f t="shared" si="122"/>
        <v>90</v>
      </c>
      <c r="X174" s="8">
        <f t="shared" si="123"/>
        <v>59</v>
      </c>
      <c r="Y174" s="80"/>
      <c r="Z174" s="67">
        <v>1</v>
      </c>
      <c r="AA174" s="13">
        <f t="shared" si="131"/>
        <v>91</v>
      </c>
      <c r="AB174" s="14">
        <f t="shared" si="132"/>
        <v>58</v>
      </c>
      <c r="AE174" s="15">
        <f t="shared" si="158"/>
        <v>16</v>
      </c>
      <c r="AF174" s="15">
        <f t="shared" si="159"/>
        <v>-9</v>
      </c>
      <c r="AG174" s="15">
        <f t="shared" si="160"/>
        <v>36</v>
      </c>
      <c r="AH174" s="15">
        <f t="shared" si="161"/>
        <v>0</v>
      </c>
      <c r="AI174" s="15">
        <f t="shared" si="162"/>
        <v>-2</v>
      </c>
      <c r="AJ174" s="15">
        <f t="shared" si="133"/>
        <v>31</v>
      </c>
      <c r="AK174" s="61">
        <f t="shared" si="163"/>
        <v>33</v>
      </c>
      <c r="AL174"/>
      <c r="AM174" s="12">
        <f t="shared" si="134"/>
        <v>10</v>
      </c>
      <c r="AN174" s="12">
        <f t="shared" si="135"/>
        <v>22.5</v>
      </c>
      <c r="AO174" s="12">
        <f t="shared" si="136"/>
        <v>0</v>
      </c>
      <c r="AP174" s="12">
        <f t="shared" si="137"/>
        <v>18</v>
      </c>
      <c r="AQ174" s="12">
        <f t="shared" si="164"/>
        <v>19</v>
      </c>
      <c r="AR174"/>
      <c r="AY174">
        <f t="shared" si="157"/>
        <v>10</v>
      </c>
    </row>
    <row r="175" spans="1:51" x14ac:dyDescent="0.2">
      <c r="A175" s="70">
        <v>46279</v>
      </c>
      <c r="B175" s="52">
        <v>1</v>
      </c>
      <c r="C175" s="13">
        <f t="shared" si="141"/>
        <v>84</v>
      </c>
      <c r="D175" s="14">
        <f t="shared" si="142"/>
        <v>67</v>
      </c>
      <c r="E175" s="79"/>
      <c r="F175" s="50">
        <v>-1</v>
      </c>
      <c r="G175" s="13">
        <f t="shared" si="143"/>
        <v>70</v>
      </c>
      <c r="H175" s="14">
        <f t="shared" si="144"/>
        <v>80</v>
      </c>
      <c r="I175" s="79"/>
      <c r="K175" s="13">
        <f t="shared" ref="K175" si="171">K174+IF(ISBLANK(J175),0,IF(J175=0,1,IF(J175&gt;0,J175,0)))</f>
        <v>93</v>
      </c>
      <c r="L175" s="14">
        <f t="shared" ref="L175" si="172">L174+IF(ISBLANK(J175),0,IF(J175=0,1,IF(J175&lt;0,-J175,0)))</f>
        <v>57</v>
      </c>
      <c r="M175" s="79"/>
      <c r="O175" s="13">
        <f t="shared" si="155"/>
        <v>75</v>
      </c>
      <c r="P175" s="14">
        <f t="shared" si="156"/>
        <v>75</v>
      </c>
      <c r="Q175" s="79"/>
      <c r="R175" s="50">
        <v>1</v>
      </c>
      <c r="S175" s="13">
        <f t="shared" si="169"/>
        <v>75</v>
      </c>
      <c r="T175" s="8">
        <f t="shared" si="170"/>
        <v>76</v>
      </c>
      <c r="U175" s="80"/>
      <c r="V175" s="52">
        <v>1</v>
      </c>
      <c r="W175" s="13">
        <f t="shared" si="122"/>
        <v>91</v>
      </c>
      <c r="X175" s="8">
        <f t="shared" si="123"/>
        <v>59</v>
      </c>
      <c r="Y175" s="80"/>
      <c r="Z175" s="67">
        <v>-1</v>
      </c>
      <c r="AA175" s="13">
        <f t="shared" si="131"/>
        <v>91</v>
      </c>
      <c r="AB175" s="14">
        <f t="shared" si="132"/>
        <v>59</v>
      </c>
      <c r="AE175" s="15">
        <f t="shared" si="158"/>
        <v>17</v>
      </c>
      <c r="AF175" s="15">
        <f t="shared" si="159"/>
        <v>-10</v>
      </c>
      <c r="AG175" s="15">
        <f t="shared" si="160"/>
        <v>36</v>
      </c>
      <c r="AH175" s="15">
        <f t="shared" si="161"/>
        <v>0</v>
      </c>
      <c r="AI175" s="15">
        <f t="shared" si="162"/>
        <v>-1</v>
      </c>
      <c r="AJ175" s="15">
        <f t="shared" si="133"/>
        <v>32</v>
      </c>
      <c r="AK175" s="61">
        <f t="shared" si="163"/>
        <v>32</v>
      </c>
      <c r="AL175"/>
      <c r="AM175" s="12">
        <f t="shared" si="134"/>
        <v>9.5</v>
      </c>
      <c r="AN175" s="12">
        <f t="shared" si="135"/>
        <v>23</v>
      </c>
      <c r="AO175" s="12">
        <f t="shared" si="136"/>
        <v>0</v>
      </c>
      <c r="AP175" s="12">
        <f t="shared" si="137"/>
        <v>18</v>
      </c>
      <c r="AQ175" s="12">
        <f t="shared" si="164"/>
        <v>18.5</v>
      </c>
      <c r="AR175"/>
      <c r="AY175">
        <f t="shared" si="157"/>
        <v>9.5</v>
      </c>
    </row>
    <row r="176" spans="1:51" x14ac:dyDescent="0.2">
      <c r="A176" s="70">
        <v>46280</v>
      </c>
      <c r="B176" s="52">
        <v>-1</v>
      </c>
      <c r="C176" s="13">
        <f t="shared" si="141"/>
        <v>84</v>
      </c>
      <c r="D176" s="14">
        <f t="shared" si="142"/>
        <v>68</v>
      </c>
      <c r="E176" s="79"/>
      <c r="F176" s="50">
        <v>-1</v>
      </c>
      <c r="G176" s="13">
        <f t="shared" si="143"/>
        <v>70</v>
      </c>
      <c r="H176" s="14">
        <f t="shared" si="144"/>
        <v>81</v>
      </c>
      <c r="I176" s="79"/>
      <c r="J176" s="50">
        <v>1</v>
      </c>
      <c r="K176" s="13">
        <f t="shared" si="165"/>
        <v>94</v>
      </c>
      <c r="L176" s="14">
        <f t="shared" si="166"/>
        <v>57</v>
      </c>
      <c r="M176" s="79"/>
      <c r="N176" s="50">
        <v>-1</v>
      </c>
      <c r="O176" s="13">
        <f t="shared" si="155"/>
        <v>75</v>
      </c>
      <c r="P176" s="14">
        <f t="shared" si="156"/>
        <v>76</v>
      </c>
      <c r="Q176" s="79"/>
      <c r="R176" s="50">
        <v>-1</v>
      </c>
      <c r="S176" s="13">
        <f t="shared" si="169"/>
        <v>75</v>
      </c>
      <c r="T176" s="8">
        <f t="shared" si="170"/>
        <v>77</v>
      </c>
      <c r="U176" s="80"/>
      <c r="V176" s="52">
        <v>1</v>
      </c>
      <c r="W176" s="13">
        <f t="shared" si="122"/>
        <v>92</v>
      </c>
      <c r="X176" s="8">
        <f t="shared" si="123"/>
        <v>59</v>
      </c>
      <c r="Y176" s="80"/>
      <c r="Z176" s="67"/>
      <c r="AA176" s="13">
        <f t="shared" si="131"/>
        <v>91</v>
      </c>
      <c r="AB176" s="14">
        <f t="shared" si="132"/>
        <v>59</v>
      </c>
      <c r="AE176" s="15">
        <f t="shared" si="158"/>
        <v>16</v>
      </c>
      <c r="AF176" s="15">
        <f t="shared" si="159"/>
        <v>-11</v>
      </c>
      <c r="AG176" s="15">
        <f t="shared" si="160"/>
        <v>37</v>
      </c>
      <c r="AH176" s="15">
        <f t="shared" si="161"/>
        <v>-1</v>
      </c>
      <c r="AI176" s="15">
        <f t="shared" si="162"/>
        <v>-2</v>
      </c>
      <c r="AJ176" s="15">
        <f t="shared" si="133"/>
        <v>33</v>
      </c>
      <c r="AK176" s="61">
        <f t="shared" si="163"/>
        <v>32</v>
      </c>
      <c r="AL176"/>
      <c r="AM176" s="12">
        <f t="shared" si="134"/>
        <v>10.5</v>
      </c>
      <c r="AN176" s="12">
        <f t="shared" si="135"/>
        <v>24</v>
      </c>
      <c r="AO176" s="12">
        <f t="shared" si="136"/>
        <v>0</v>
      </c>
      <c r="AP176" s="12">
        <f t="shared" si="137"/>
        <v>19</v>
      </c>
      <c r="AQ176" s="12">
        <f t="shared" si="164"/>
        <v>19.5</v>
      </c>
      <c r="AR176"/>
      <c r="AY176">
        <f t="shared" si="157"/>
        <v>10.5</v>
      </c>
    </row>
    <row r="177" spans="1:56" x14ac:dyDescent="0.2">
      <c r="A177" s="70">
        <v>46281</v>
      </c>
      <c r="B177" s="52">
        <v>1</v>
      </c>
      <c r="C177" s="13">
        <f t="shared" si="141"/>
        <v>85</v>
      </c>
      <c r="D177" s="14">
        <f t="shared" si="142"/>
        <v>68</v>
      </c>
      <c r="E177" s="79"/>
      <c r="F177" s="50">
        <v>1</v>
      </c>
      <c r="G177" s="13">
        <f t="shared" si="143"/>
        <v>71</v>
      </c>
      <c r="H177" s="14">
        <f t="shared" si="144"/>
        <v>81</v>
      </c>
      <c r="I177" s="79"/>
      <c r="J177" s="15">
        <v>1</v>
      </c>
      <c r="K177" s="13">
        <f t="shared" si="165"/>
        <v>95</v>
      </c>
      <c r="L177" s="14">
        <f t="shared" si="166"/>
        <v>57</v>
      </c>
      <c r="M177" s="79"/>
      <c r="N177" s="50">
        <v>-1</v>
      </c>
      <c r="O177" s="13">
        <f t="shared" si="155"/>
        <v>75</v>
      </c>
      <c r="P177" s="14">
        <f t="shared" si="156"/>
        <v>77</v>
      </c>
      <c r="Q177" s="79"/>
      <c r="R177" s="50">
        <v>-1</v>
      </c>
      <c r="S177" s="13">
        <f t="shared" si="169"/>
        <v>75</v>
      </c>
      <c r="T177" s="8">
        <f t="shared" si="170"/>
        <v>78</v>
      </c>
      <c r="U177" s="80"/>
      <c r="V177" s="52">
        <v>-1</v>
      </c>
      <c r="W177" s="13">
        <f t="shared" si="122"/>
        <v>92</v>
      </c>
      <c r="X177" s="8">
        <f t="shared" si="123"/>
        <v>60</v>
      </c>
      <c r="Y177" s="80"/>
      <c r="Z177" s="67">
        <v>1</v>
      </c>
      <c r="AA177" s="13">
        <f t="shared" si="131"/>
        <v>92</v>
      </c>
      <c r="AB177" s="14">
        <f t="shared" si="132"/>
        <v>59</v>
      </c>
      <c r="AE177" s="15">
        <f t="shared" si="158"/>
        <v>17</v>
      </c>
      <c r="AF177" s="15">
        <f t="shared" si="159"/>
        <v>-10</v>
      </c>
      <c r="AG177" s="15">
        <f t="shared" si="160"/>
        <v>38</v>
      </c>
      <c r="AH177" s="15">
        <f t="shared" si="161"/>
        <v>-2</v>
      </c>
      <c r="AI177" s="15">
        <f t="shared" si="162"/>
        <v>-3</v>
      </c>
      <c r="AJ177" s="15">
        <f t="shared" si="133"/>
        <v>32</v>
      </c>
      <c r="AK177" s="61">
        <f t="shared" si="163"/>
        <v>33</v>
      </c>
      <c r="AL177"/>
      <c r="AM177" s="12">
        <f t="shared" si="134"/>
        <v>10.5</v>
      </c>
      <c r="AN177" s="12">
        <f t="shared" si="135"/>
        <v>24</v>
      </c>
      <c r="AO177" s="12">
        <f t="shared" si="136"/>
        <v>0</v>
      </c>
      <c r="AP177" s="12">
        <f t="shared" si="137"/>
        <v>20</v>
      </c>
      <c r="AQ177" s="12">
        <f t="shared" si="164"/>
        <v>20.5</v>
      </c>
      <c r="AR177"/>
      <c r="AY177">
        <f t="shared" si="157"/>
        <v>10.5</v>
      </c>
    </row>
    <row r="178" spans="1:56" x14ac:dyDescent="0.2">
      <c r="A178" s="70">
        <v>46282</v>
      </c>
      <c r="C178" s="13">
        <f t="shared" si="141"/>
        <v>85</v>
      </c>
      <c r="D178" s="14">
        <f t="shared" si="142"/>
        <v>68</v>
      </c>
      <c r="E178" s="79"/>
      <c r="F178" s="50">
        <v>-1</v>
      </c>
      <c r="G178" s="13">
        <f t="shared" si="143"/>
        <v>71</v>
      </c>
      <c r="H178" s="14">
        <f t="shared" si="144"/>
        <v>82</v>
      </c>
      <c r="I178" s="79"/>
      <c r="J178" s="50">
        <v>-1</v>
      </c>
      <c r="K178" s="13">
        <f t="shared" si="165"/>
        <v>95</v>
      </c>
      <c r="L178" s="14">
        <f t="shared" si="166"/>
        <v>58</v>
      </c>
      <c r="M178" s="79"/>
      <c r="N178" s="50">
        <v>1</v>
      </c>
      <c r="O178" s="13">
        <f t="shared" si="155"/>
        <v>76</v>
      </c>
      <c r="P178" s="14">
        <f t="shared" si="156"/>
        <v>77</v>
      </c>
      <c r="Q178" s="79"/>
      <c r="S178" s="13">
        <f t="shared" si="169"/>
        <v>75</v>
      </c>
      <c r="T178" s="8">
        <f t="shared" si="170"/>
        <v>78</v>
      </c>
      <c r="U178" s="80"/>
      <c r="V178" s="52">
        <v>1</v>
      </c>
      <c r="W178" s="13">
        <f t="shared" si="122"/>
        <v>93</v>
      </c>
      <c r="X178" s="8">
        <f t="shared" si="123"/>
        <v>60</v>
      </c>
      <c r="Y178" s="80"/>
      <c r="Z178" s="67">
        <v>1</v>
      </c>
      <c r="AA178" s="13">
        <f t="shared" si="131"/>
        <v>93</v>
      </c>
      <c r="AB178" s="14">
        <f t="shared" si="132"/>
        <v>59</v>
      </c>
      <c r="AE178" s="15">
        <f t="shared" si="158"/>
        <v>17</v>
      </c>
      <c r="AF178" s="15">
        <f t="shared" si="159"/>
        <v>-11</v>
      </c>
      <c r="AG178" s="15">
        <f t="shared" si="160"/>
        <v>37</v>
      </c>
      <c r="AH178" s="15">
        <f t="shared" si="161"/>
        <v>-1</v>
      </c>
      <c r="AI178" s="15">
        <f t="shared" si="162"/>
        <v>-3</v>
      </c>
      <c r="AJ178" s="15">
        <f t="shared" si="133"/>
        <v>33</v>
      </c>
      <c r="AK178" s="61">
        <f t="shared" si="163"/>
        <v>34</v>
      </c>
      <c r="AL178"/>
      <c r="AM178" s="12">
        <f t="shared" si="134"/>
        <v>10</v>
      </c>
      <c r="AN178" s="12">
        <f t="shared" si="135"/>
        <v>24</v>
      </c>
      <c r="AO178" s="12">
        <f t="shared" si="136"/>
        <v>0</v>
      </c>
      <c r="AP178" s="12">
        <f t="shared" si="137"/>
        <v>19</v>
      </c>
      <c r="AQ178" s="12">
        <f t="shared" si="164"/>
        <v>20</v>
      </c>
      <c r="AR178"/>
      <c r="AY178">
        <f t="shared" si="157"/>
        <v>10</v>
      </c>
    </row>
    <row r="179" spans="1:56" x14ac:dyDescent="0.2">
      <c r="A179" s="70">
        <v>46283</v>
      </c>
      <c r="B179" s="52">
        <v>-1</v>
      </c>
      <c r="C179" s="13">
        <f t="shared" si="141"/>
        <v>85</v>
      </c>
      <c r="D179" s="14">
        <f t="shared" si="142"/>
        <v>69</v>
      </c>
      <c r="E179" s="79"/>
      <c r="F179" s="50">
        <v>1</v>
      </c>
      <c r="G179" s="13">
        <f t="shared" si="143"/>
        <v>72</v>
      </c>
      <c r="H179" s="14">
        <f t="shared" si="144"/>
        <v>82</v>
      </c>
      <c r="I179" s="79"/>
      <c r="J179" s="50">
        <v>1</v>
      </c>
      <c r="K179" s="13">
        <f t="shared" si="165"/>
        <v>96</v>
      </c>
      <c r="L179" s="14">
        <f t="shared" si="166"/>
        <v>58</v>
      </c>
      <c r="M179" s="79"/>
      <c r="N179" s="50">
        <v>1</v>
      </c>
      <c r="O179" s="13">
        <f t="shared" si="155"/>
        <v>77</v>
      </c>
      <c r="P179" s="14">
        <f t="shared" si="156"/>
        <v>77</v>
      </c>
      <c r="Q179" s="79"/>
      <c r="R179" s="50">
        <v>-1</v>
      </c>
      <c r="S179" s="13">
        <f t="shared" si="169"/>
        <v>75</v>
      </c>
      <c r="T179" s="8">
        <f t="shared" si="170"/>
        <v>79</v>
      </c>
      <c r="U179" s="80"/>
      <c r="V179" s="52">
        <v>1</v>
      </c>
      <c r="W179" s="13">
        <f t="shared" si="122"/>
        <v>94</v>
      </c>
      <c r="X179" s="8">
        <f t="shared" si="123"/>
        <v>60</v>
      </c>
      <c r="Y179" s="80"/>
      <c r="Z179" s="67">
        <v>1</v>
      </c>
      <c r="AA179" s="13">
        <f t="shared" si="131"/>
        <v>94</v>
      </c>
      <c r="AB179" s="14">
        <f t="shared" si="132"/>
        <v>59</v>
      </c>
      <c r="AE179" s="15">
        <f t="shared" si="158"/>
        <v>16</v>
      </c>
      <c r="AF179" s="15">
        <f t="shared" si="159"/>
        <v>-10</v>
      </c>
      <c r="AG179" s="15">
        <f t="shared" si="160"/>
        <v>38</v>
      </c>
      <c r="AH179" s="15">
        <f t="shared" si="161"/>
        <v>0</v>
      </c>
      <c r="AI179" s="15">
        <f t="shared" si="162"/>
        <v>-4</v>
      </c>
      <c r="AJ179" s="15">
        <f t="shared" si="133"/>
        <v>34</v>
      </c>
      <c r="AK179" s="61">
        <f t="shared" si="163"/>
        <v>35</v>
      </c>
      <c r="AL179"/>
      <c r="AM179" s="12">
        <f t="shared" si="134"/>
        <v>11</v>
      </c>
      <c r="AN179" s="12">
        <f t="shared" si="135"/>
        <v>24</v>
      </c>
      <c r="AO179" s="12">
        <f t="shared" si="136"/>
        <v>0</v>
      </c>
      <c r="AP179" s="12">
        <f t="shared" si="137"/>
        <v>19</v>
      </c>
      <c r="AQ179" s="12">
        <f t="shared" si="164"/>
        <v>21</v>
      </c>
      <c r="AR179"/>
      <c r="AY179">
        <f t="shared" si="157"/>
        <v>11</v>
      </c>
    </row>
    <row r="180" spans="1:56" x14ac:dyDescent="0.2">
      <c r="A180" s="70">
        <v>46284</v>
      </c>
      <c r="B180" s="52">
        <v>1</v>
      </c>
      <c r="C180" s="13">
        <f t="shared" si="141"/>
        <v>86</v>
      </c>
      <c r="D180" s="14">
        <f t="shared" si="142"/>
        <v>69</v>
      </c>
      <c r="E180" s="79"/>
      <c r="F180" s="50">
        <v>-1</v>
      </c>
      <c r="G180" s="13">
        <f t="shared" si="143"/>
        <v>72</v>
      </c>
      <c r="H180" s="14">
        <f t="shared" si="144"/>
        <v>83</v>
      </c>
      <c r="I180" s="79"/>
      <c r="J180" s="50">
        <v>1</v>
      </c>
      <c r="K180" s="13">
        <f t="shared" si="165"/>
        <v>97</v>
      </c>
      <c r="L180" s="14">
        <f t="shared" si="166"/>
        <v>58</v>
      </c>
      <c r="M180" s="79"/>
      <c r="N180" s="15">
        <v>1</v>
      </c>
      <c r="O180" s="13">
        <f t="shared" si="155"/>
        <v>78</v>
      </c>
      <c r="P180" s="14">
        <f t="shared" si="156"/>
        <v>77</v>
      </c>
      <c r="Q180" s="79"/>
      <c r="R180" s="15">
        <v>-1</v>
      </c>
      <c r="S180" s="13">
        <f t="shared" si="169"/>
        <v>75</v>
      </c>
      <c r="T180" s="8">
        <f t="shared" si="170"/>
        <v>80</v>
      </c>
      <c r="U180" s="80"/>
      <c r="V180" s="15">
        <v>1</v>
      </c>
      <c r="W180" s="13">
        <f t="shared" si="122"/>
        <v>95</v>
      </c>
      <c r="X180" s="8">
        <f t="shared" si="123"/>
        <v>60</v>
      </c>
      <c r="Y180" s="80"/>
      <c r="Z180" s="67">
        <v>-1</v>
      </c>
      <c r="AA180" s="13">
        <f t="shared" si="131"/>
        <v>94</v>
      </c>
      <c r="AB180" s="14">
        <f t="shared" si="132"/>
        <v>60</v>
      </c>
      <c r="AE180" s="15">
        <f t="shared" si="158"/>
        <v>17</v>
      </c>
      <c r="AF180" s="15">
        <f t="shared" si="159"/>
        <v>-11</v>
      </c>
      <c r="AG180" s="15">
        <f t="shared" si="160"/>
        <v>39</v>
      </c>
      <c r="AH180" s="15">
        <f t="shared" si="161"/>
        <v>1</v>
      </c>
      <c r="AI180" s="15">
        <f t="shared" si="162"/>
        <v>-5</v>
      </c>
      <c r="AJ180" s="15">
        <f t="shared" si="133"/>
        <v>35</v>
      </c>
      <c r="AK180" s="61">
        <f t="shared" si="163"/>
        <v>34</v>
      </c>
      <c r="AL180"/>
      <c r="AM180" s="12">
        <f t="shared" si="134"/>
        <v>11</v>
      </c>
      <c r="AN180" s="12">
        <f t="shared" si="135"/>
        <v>25</v>
      </c>
      <c r="AO180" s="12">
        <f t="shared" si="136"/>
        <v>0</v>
      </c>
      <c r="AP180" s="12">
        <f t="shared" si="137"/>
        <v>19</v>
      </c>
      <c r="AQ180" s="12">
        <f t="shared" si="164"/>
        <v>22</v>
      </c>
      <c r="AR180"/>
      <c r="AU180" s="44" t="s">
        <v>12</v>
      </c>
      <c r="AV180" s="45" t="s">
        <v>13</v>
      </c>
      <c r="AW180" s="46" t="s">
        <v>14</v>
      </c>
      <c r="AY180">
        <f t="shared" si="157"/>
        <v>11</v>
      </c>
    </row>
    <row r="181" spans="1:56" x14ac:dyDescent="0.2">
      <c r="A181" s="70">
        <v>46285</v>
      </c>
      <c r="B181" s="52">
        <v>1</v>
      </c>
      <c r="C181" s="13">
        <f t="shared" si="141"/>
        <v>87</v>
      </c>
      <c r="D181" s="14">
        <f t="shared" si="142"/>
        <v>69</v>
      </c>
      <c r="E181" s="79"/>
      <c r="F181" s="50">
        <v>-1</v>
      </c>
      <c r="G181" s="13">
        <f t="shared" si="143"/>
        <v>72</v>
      </c>
      <c r="H181" s="14">
        <f t="shared" si="144"/>
        <v>84</v>
      </c>
      <c r="I181" s="79"/>
      <c r="J181" s="50">
        <v>1</v>
      </c>
      <c r="K181" s="13">
        <f t="shared" si="165"/>
        <v>98</v>
      </c>
      <c r="L181" s="14">
        <f t="shared" si="166"/>
        <v>58</v>
      </c>
      <c r="M181" s="79"/>
      <c r="N181" s="50">
        <v>1</v>
      </c>
      <c r="O181" s="13">
        <f t="shared" si="155"/>
        <v>79</v>
      </c>
      <c r="P181" s="14">
        <f t="shared" si="156"/>
        <v>77</v>
      </c>
      <c r="Q181" s="79"/>
      <c r="R181" s="50">
        <v>1</v>
      </c>
      <c r="S181" s="13">
        <f t="shared" si="169"/>
        <v>76</v>
      </c>
      <c r="T181" s="8">
        <f t="shared" si="170"/>
        <v>80</v>
      </c>
      <c r="U181" s="80"/>
      <c r="V181" s="52">
        <v>1</v>
      </c>
      <c r="W181" s="13">
        <f t="shared" si="122"/>
        <v>96</v>
      </c>
      <c r="X181" s="8">
        <f t="shared" si="123"/>
        <v>60</v>
      </c>
      <c r="Y181" s="80"/>
      <c r="Z181" s="67">
        <v>1</v>
      </c>
      <c r="AA181" s="13">
        <f t="shared" si="131"/>
        <v>95</v>
      </c>
      <c r="AB181" s="14">
        <f t="shared" si="132"/>
        <v>60</v>
      </c>
      <c r="AE181" s="15">
        <f t="shared" si="158"/>
        <v>18</v>
      </c>
      <c r="AF181" s="15">
        <f t="shared" si="159"/>
        <v>-12</v>
      </c>
      <c r="AG181" s="15">
        <f t="shared" si="160"/>
        <v>40</v>
      </c>
      <c r="AH181" s="15">
        <f t="shared" si="161"/>
        <v>2</v>
      </c>
      <c r="AI181" s="15">
        <f t="shared" si="162"/>
        <v>-4</v>
      </c>
      <c r="AJ181" s="15">
        <f t="shared" si="133"/>
        <v>36</v>
      </c>
      <c r="AK181" s="61">
        <f t="shared" si="163"/>
        <v>35</v>
      </c>
      <c r="AL181"/>
      <c r="AM181" s="12">
        <f t="shared" si="134"/>
        <v>11</v>
      </c>
      <c r="AN181" s="12">
        <f t="shared" si="135"/>
        <v>26</v>
      </c>
      <c r="AO181" s="12">
        <f t="shared" si="136"/>
        <v>0</v>
      </c>
      <c r="AP181" s="12">
        <f t="shared" ref="AP181:AQ181" si="173">(MAX($AE181:$AI181)-AH181)/2</f>
        <v>19</v>
      </c>
      <c r="AQ181" s="12">
        <f t="shared" si="173"/>
        <v>22</v>
      </c>
      <c r="AR181"/>
      <c r="AU181" s="63" t="str">
        <f>INDEX($AM$1:$AQ$1,1,MATCH(1,$AZ$189:$BD$189,0))</f>
        <v>MIL</v>
      </c>
      <c r="AV181" s="72">
        <f>INDEX($AM$189:$AQ$189,1,MATCH(1,$AZ$189:$BD$189,0))</f>
        <v>0</v>
      </c>
      <c r="AW181" s="75">
        <f>INDEX($AM$193:$AQ$193,1,MATCH(1,$AZ$189:$BD$189,0))</f>
        <v>0.63580246913580252</v>
      </c>
      <c r="AY181">
        <f t="shared" si="157"/>
        <v>11</v>
      </c>
    </row>
    <row r="182" spans="1:56" x14ac:dyDescent="0.2">
      <c r="A182" s="70">
        <v>46286</v>
      </c>
      <c r="C182" s="13">
        <f t="shared" si="141"/>
        <v>87</v>
      </c>
      <c r="D182" s="14">
        <f t="shared" si="142"/>
        <v>69</v>
      </c>
      <c r="E182" s="79"/>
      <c r="G182" s="13">
        <f t="shared" si="143"/>
        <v>72</v>
      </c>
      <c r="H182" s="14">
        <f t="shared" si="144"/>
        <v>84</v>
      </c>
      <c r="I182" s="79"/>
      <c r="K182" s="13">
        <f t="shared" si="165"/>
        <v>98</v>
      </c>
      <c r="L182" s="14">
        <f t="shared" si="166"/>
        <v>58</v>
      </c>
      <c r="M182" s="79"/>
      <c r="O182" s="13">
        <f t="shared" si="155"/>
        <v>79</v>
      </c>
      <c r="P182" s="14">
        <f t="shared" si="156"/>
        <v>77</v>
      </c>
      <c r="Q182" s="79"/>
      <c r="S182" s="13">
        <f t="shared" si="169"/>
        <v>76</v>
      </c>
      <c r="T182" s="8">
        <f t="shared" si="170"/>
        <v>80</v>
      </c>
      <c r="U182" s="80"/>
      <c r="W182" s="13">
        <f t="shared" ref="W182:W183" si="174">W181+IF(ISBLANK(V182),0,IF(V182=0,1,IF(V182&gt;0,V182,0)))</f>
        <v>96</v>
      </c>
      <c r="X182" s="8">
        <f t="shared" ref="X182:X183" si="175">X181+IF(ISBLANK(V182),0,IF(V182=0,1,IF(V182&lt;0,-V182,0)))</f>
        <v>60</v>
      </c>
      <c r="Y182" s="80"/>
      <c r="Z182" s="67">
        <v>-1</v>
      </c>
      <c r="AA182" s="13">
        <f t="shared" si="131"/>
        <v>95</v>
      </c>
      <c r="AB182" s="14">
        <f t="shared" si="132"/>
        <v>61</v>
      </c>
      <c r="AE182" s="15">
        <f t="shared" si="158"/>
        <v>18</v>
      </c>
      <c r="AF182" s="15">
        <f t="shared" si="159"/>
        <v>-12</v>
      </c>
      <c r="AG182" s="15">
        <f t="shared" si="160"/>
        <v>40</v>
      </c>
      <c r="AH182" s="15">
        <f t="shared" si="161"/>
        <v>2</v>
      </c>
      <c r="AI182" s="15">
        <f t="shared" si="162"/>
        <v>-4</v>
      </c>
      <c r="AJ182" s="15">
        <f t="shared" si="133"/>
        <v>36</v>
      </c>
      <c r="AK182" s="61">
        <f t="shared" si="163"/>
        <v>34</v>
      </c>
      <c r="AL182"/>
      <c r="AM182" s="12">
        <f t="shared" si="134"/>
        <v>11</v>
      </c>
      <c r="AN182" s="12">
        <f t="shared" si="135"/>
        <v>26</v>
      </c>
      <c r="AO182" s="12">
        <f t="shared" si="136"/>
        <v>0</v>
      </c>
      <c r="AP182" s="12">
        <f t="shared" ref="AP182:AQ187" si="176">(MAX($AE182:$AI182)-AH182)/2</f>
        <v>19</v>
      </c>
      <c r="AQ182" s="12">
        <f t="shared" si="176"/>
        <v>22</v>
      </c>
      <c r="AR182"/>
      <c r="AU182" s="21" t="str">
        <f>INDEX($AM$1:$AQ$1,1,MATCH(2,$AZ$189:$BD$189,0))</f>
        <v>CHC</v>
      </c>
      <c r="AV182" s="73">
        <f>INDEX($AM$189:$AQ$189,1,MATCH(2,$AZ$189:$BD$189,0))</f>
        <v>14</v>
      </c>
      <c r="AW182" s="76">
        <f>INDEX($AM$193:$AQ$193,1,MATCH(2,$AZ$189:$BD$189,0))</f>
        <v>0.54938271604938271</v>
      </c>
      <c r="AY182">
        <f t="shared" si="157"/>
        <v>11</v>
      </c>
    </row>
    <row r="183" spans="1:56" x14ac:dyDescent="0.2">
      <c r="A183" s="70">
        <v>46287</v>
      </c>
      <c r="B183" s="52">
        <v>-1</v>
      </c>
      <c r="C183" s="13">
        <f t="shared" si="141"/>
        <v>87</v>
      </c>
      <c r="D183" s="14">
        <f t="shared" si="142"/>
        <v>70</v>
      </c>
      <c r="E183" s="79"/>
      <c r="F183" s="50">
        <v>1</v>
      </c>
      <c r="G183" s="13">
        <f t="shared" si="143"/>
        <v>73</v>
      </c>
      <c r="H183" s="14">
        <f t="shared" si="144"/>
        <v>84</v>
      </c>
      <c r="I183" s="79"/>
      <c r="J183" s="50">
        <v>-1</v>
      </c>
      <c r="K183" s="13">
        <f t="shared" si="165"/>
        <v>98</v>
      </c>
      <c r="L183" s="14">
        <f t="shared" si="166"/>
        <v>59</v>
      </c>
      <c r="M183" s="79"/>
      <c r="N183" s="50">
        <v>1</v>
      </c>
      <c r="O183" s="13">
        <f t="shared" si="155"/>
        <v>80</v>
      </c>
      <c r="P183" s="14">
        <f t="shared" si="156"/>
        <v>77</v>
      </c>
      <c r="Q183" s="79"/>
      <c r="R183" s="50">
        <v>-1</v>
      </c>
      <c r="S183" s="13">
        <f t="shared" si="169"/>
        <v>76</v>
      </c>
      <c r="T183" s="8">
        <f t="shared" si="170"/>
        <v>81</v>
      </c>
      <c r="U183" s="80"/>
      <c r="V183" s="52">
        <v>1</v>
      </c>
      <c r="W183" s="13">
        <f t="shared" si="174"/>
        <v>97</v>
      </c>
      <c r="X183" s="8">
        <f t="shared" si="175"/>
        <v>60</v>
      </c>
      <c r="Y183" s="80"/>
      <c r="Z183" s="67">
        <v>-1</v>
      </c>
      <c r="AA183" s="13">
        <f t="shared" ref="AA183:AA191" si="177">AA182+IF(ISBLANK(Z183),0,IF(Z183=0,1,IF(Z183&gt;0,Z183,0)))</f>
        <v>95</v>
      </c>
      <c r="AB183" s="14">
        <f t="shared" ref="AB183:AB191" si="178">AB182+IF(ISBLANK(Z183),0,IF(Z183=0,1,IF(Z183&lt;0,-Z183,0)))</f>
        <v>62</v>
      </c>
      <c r="AE183" s="15">
        <f t="shared" si="158"/>
        <v>17</v>
      </c>
      <c r="AF183" s="15">
        <f t="shared" si="159"/>
        <v>-11</v>
      </c>
      <c r="AG183" s="15">
        <f t="shared" si="160"/>
        <v>39</v>
      </c>
      <c r="AH183" s="15">
        <f t="shared" si="161"/>
        <v>3</v>
      </c>
      <c r="AI183" s="15">
        <f t="shared" si="162"/>
        <v>-5</v>
      </c>
      <c r="AJ183" s="15">
        <f t="shared" si="133"/>
        <v>37</v>
      </c>
      <c r="AK183" s="61">
        <f t="shared" si="163"/>
        <v>33</v>
      </c>
      <c r="AL183"/>
      <c r="AM183" s="12">
        <f t="shared" si="134"/>
        <v>11</v>
      </c>
      <c r="AN183" s="12">
        <f t="shared" si="135"/>
        <v>25</v>
      </c>
      <c r="AO183" s="12">
        <f t="shared" si="136"/>
        <v>0</v>
      </c>
      <c r="AP183" s="12">
        <f t="shared" si="176"/>
        <v>18</v>
      </c>
      <c r="AQ183" s="12">
        <f t="shared" si="176"/>
        <v>22</v>
      </c>
      <c r="AR183"/>
      <c r="AU183" s="21" t="str">
        <f>INDEX($AM$1:$AQ$1,1,MATCH(3,$AZ$189:$BD$189,0))</f>
        <v>PIT</v>
      </c>
      <c r="AV183" s="73">
        <f>INDEX($AM$189:$AQ$189,1,MATCH(3,$AZ$189:$BD$189,0))</f>
        <v>21</v>
      </c>
      <c r="AW183" s="76">
        <f>INDEX($AM$193:$AQ$193,1,MATCH(3,$AZ$189:$BD$189,0))</f>
        <v>0.50617283950617287</v>
      </c>
      <c r="AY183">
        <f t="shared" si="157"/>
        <v>11</v>
      </c>
    </row>
    <row r="184" spans="1:56" x14ac:dyDescent="0.2">
      <c r="A184" s="70">
        <v>46288</v>
      </c>
      <c r="B184" s="15">
        <v>-1</v>
      </c>
      <c r="C184" s="13">
        <f t="shared" ref="C184:C191" si="179">C183+IF(ISBLANK(B184),0,IF(B184=0,1,IF(B184&gt;0,B184,0)))</f>
        <v>87</v>
      </c>
      <c r="D184" s="14">
        <f t="shared" ref="D184:D191" si="180">D183+IF(ISBLANK(B184),0,IF(B184=0,1,IF(B184&lt;0,-B184,0)))</f>
        <v>71</v>
      </c>
      <c r="E184" s="79"/>
      <c r="F184" s="15">
        <v>-1</v>
      </c>
      <c r="G184" s="13">
        <f t="shared" ref="G184:G191" si="181">G183+IF(ISBLANK(F184),0,IF(F184=0,1,IF(F184&gt;0,F184,0)))</f>
        <v>73</v>
      </c>
      <c r="H184" s="14">
        <f t="shared" ref="H184:H191" si="182">H183+IF(ISBLANK(F184),0,IF(F184=0,1,IF(F184&lt;0,-F184,0)))</f>
        <v>85</v>
      </c>
      <c r="I184" s="79"/>
      <c r="J184" s="50">
        <v>1</v>
      </c>
      <c r="K184" s="13">
        <f t="shared" ref="K184" si="183">K183+IF(ISBLANK(J184),0,IF(J184=0,1,IF(J184&gt;0,J184,0)))</f>
        <v>99</v>
      </c>
      <c r="L184" s="14">
        <f t="shared" ref="L184" si="184">L183+IF(ISBLANK(J184),0,IF(J184=0,1,IF(J184&lt;0,-J184,0)))</f>
        <v>59</v>
      </c>
      <c r="M184" s="79"/>
      <c r="N184" s="15">
        <v>-1</v>
      </c>
      <c r="O184" s="13">
        <f t="shared" ref="O184:O191" si="185">O183+IF(ISBLANK(N184),0,IF(N184=0,1,IF(N184&gt;0,N184,0)))</f>
        <v>80</v>
      </c>
      <c r="P184" s="14">
        <f t="shared" ref="P184:P191" si="186">P183+IF(ISBLANK(N184),0,IF(N184=0,1,IF(N184&lt;0,-N184,0)))</f>
        <v>78</v>
      </c>
      <c r="Q184" s="79"/>
      <c r="R184" s="50">
        <v>1</v>
      </c>
      <c r="S184" s="13">
        <f t="shared" ref="S184:S191" si="187">S183+IF(ISBLANK(R184),0,IF(R184=0,1,IF(R184&gt;0,R184,0)))</f>
        <v>77</v>
      </c>
      <c r="T184" s="8">
        <f t="shared" ref="T184:T191" si="188">T183+IF(ISBLANK(R184),0,IF(R184=0,1,IF(R184&lt;0,-R184,0)))</f>
        <v>81</v>
      </c>
      <c r="U184" s="80"/>
      <c r="V184" s="15">
        <v>-1</v>
      </c>
      <c r="W184" s="13">
        <f t="shared" ref="W184:W191" si="189">W183+IF(ISBLANK(V184),0,IF(V184=0,1,IF(V184&gt;0,V184,0)))</f>
        <v>97</v>
      </c>
      <c r="X184" s="8">
        <f t="shared" ref="X184:X191" si="190">X183+IF(ISBLANK(V184),0,IF(V184=0,1,IF(V184&lt;0,-V184,0)))</f>
        <v>61</v>
      </c>
      <c r="Y184" s="80"/>
      <c r="Z184" s="81">
        <v>-1</v>
      </c>
      <c r="AA184" s="13">
        <f t="shared" si="177"/>
        <v>95</v>
      </c>
      <c r="AB184" s="14">
        <f t="shared" si="178"/>
        <v>63</v>
      </c>
      <c r="AE184" s="15">
        <f t="shared" si="158"/>
        <v>16</v>
      </c>
      <c r="AF184" s="15">
        <f t="shared" si="159"/>
        <v>-12</v>
      </c>
      <c r="AG184" s="15">
        <f t="shared" si="160"/>
        <v>40</v>
      </c>
      <c r="AH184" s="15">
        <f t="shared" si="161"/>
        <v>2</v>
      </c>
      <c r="AI184" s="15">
        <f t="shared" si="162"/>
        <v>-4</v>
      </c>
      <c r="AJ184" s="15">
        <f t="shared" si="133"/>
        <v>36</v>
      </c>
      <c r="AK184" s="61">
        <f t="shared" si="163"/>
        <v>32</v>
      </c>
      <c r="AL184"/>
      <c r="AM184" s="12">
        <f t="shared" si="134"/>
        <v>12</v>
      </c>
      <c r="AN184" s="12">
        <f t="shared" si="135"/>
        <v>26</v>
      </c>
      <c r="AO184" s="12">
        <f t="shared" si="136"/>
        <v>0</v>
      </c>
      <c r="AP184" s="12">
        <f t="shared" si="176"/>
        <v>19</v>
      </c>
      <c r="AQ184" s="12">
        <f t="shared" si="176"/>
        <v>22</v>
      </c>
      <c r="AR184"/>
      <c r="AU184" s="21" t="str">
        <f>INDEX($AM$1:$AQ$1,1,MATCH(4,$AZ$189:$BD$189,0))</f>
        <v>STL</v>
      </c>
      <c r="AV184" s="73">
        <f>INDEX($AM$189:$AQ$189,1,MATCH(4,$AZ$189:$BD$189,0))</f>
        <v>26</v>
      </c>
      <c r="AW184" s="76">
        <f>INDEX($AM$193:$AQ$193,1,MATCH(4,$AZ$189:$BD$189,0))</f>
        <v>0.47530864197530864</v>
      </c>
      <c r="AY184">
        <f t="shared" si="157"/>
        <v>12</v>
      </c>
    </row>
    <row r="185" spans="1:56" x14ac:dyDescent="0.2">
      <c r="A185" s="70">
        <v>46289</v>
      </c>
      <c r="B185" s="52">
        <v>1</v>
      </c>
      <c r="C185" s="13">
        <f t="shared" si="179"/>
        <v>88</v>
      </c>
      <c r="D185" s="14">
        <f t="shared" si="180"/>
        <v>71</v>
      </c>
      <c r="E185" s="79"/>
      <c r="F185" s="50">
        <v>1</v>
      </c>
      <c r="G185" s="13">
        <f t="shared" si="181"/>
        <v>74</v>
      </c>
      <c r="H185" s="14">
        <f t="shared" si="182"/>
        <v>85</v>
      </c>
      <c r="I185" s="79"/>
      <c r="J185" s="50">
        <v>1</v>
      </c>
      <c r="K185" s="13">
        <f t="shared" ref="K185:K191" si="191">K184+IF(ISBLANK(J185),0,IF(J185=0,1,IF(J185&gt;0,J185,0)))</f>
        <v>100</v>
      </c>
      <c r="L185" s="14">
        <f t="shared" ref="L185:L191" si="192">L184+IF(ISBLANK(J185),0,IF(J185=0,1,IF(J185&lt;0,-J185,0)))</f>
        <v>59</v>
      </c>
      <c r="M185" s="79"/>
      <c r="N185" s="50">
        <v>1</v>
      </c>
      <c r="O185" s="13">
        <f t="shared" si="185"/>
        <v>81</v>
      </c>
      <c r="P185" s="14">
        <f t="shared" si="186"/>
        <v>78</v>
      </c>
      <c r="Q185" s="79"/>
      <c r="R185" s="50">
        <v>-1</v>
      </c>
      <c r="S185" s="13">
        <f t="shared" si="187"/>
        <v>77</v>
      </c>
      <c r="T185" s="8">
        <f t="shared" si="188"/>
        <v>82</v>
      </c>
      <c r="U185" s="80"/>
      <c r="V185" s="52">
        <v>-1</v>
      </c>
      <c r="W185" s="13">
        <f t="shared" si="189"/>
        <v>97</v>
      </c>
      <c r="X185" s="8">
        <f t="shared" si="190"/>
        <v>62</v>
      </c>
      <c r="Y185" s="80"/>
      <c r="Z185" s="67">
        <v>1</v>
      </c>
      <c r="AA185" s="13">
        <f t="shared" si="177"/>
        <v>96</v>
      </c>
      <c r="AB185" s="14">
        <f t="shared" si="178"/>
        <v>63</v>
      </c>
      <c r="AE185" s="15">
        <f t="shared" si="158"/>
        <v>17</v>
      </c>
      <c r="AF185" s="15">
        <f t="shared" si="159"/>
        <v>-11</v>
      </c>
      <c r="AG185" s="15">
        <f t="shared" si="160"/>
        <v>41</v>
      </c>
      <c r="AH185" s="15">
        <f t="shared" si="161"/>
        <v>3</v>
      </c>
      <c r="AI185" s="15">
        <f t="shared" si="162"/>
        <v>-5</v>
      </c>
      <c r="AJ185" s="15">
        <f t="shared" si="133"/>
        <v>35</v>
      </c>
      <c r="AK185" s="61">
        <f t="shared" si="163"/>
        <v>33</v>
      </c>
      <c r="AL185"/>
      <c r="AM185" s="12">
        <f t="shared" si="134"/>
        <v>12</v>
      </c>
      <c r="AN185" s="12">
        <f t="shared" si="135"/>
        <v>26</v>
      </c>
      <c r="AO185" s="12">
        <f t="shared" si="136"/>
        <v>0</v>
      </c>
      <c r="AP185" s="12">
        <f t="shared" si="176"/>
        <v>19</v>
      </c>
      <c r="AQ185" s="12">
        <f t="shared" si="176"/>
        <v>23</v>
      </c>
      <c r="AR185"/>
      <c r="AU185" s="43" t="str">
        <f>INDEX($AM$1:$AQ$1,1,MATCH(5,$AZ$189:$BD$189,0))</f>
        <v>CIN</v>
      </c>
      <c r="AV185" s="74">
        <f>INDEX($AM$189:$AQ$189,1,MATCH(5,$AZ$189:$BD$189,0))</f>
        <v>28</v>
      </c>
      <c r="AW185" s="77">
        <f>INDEX($AM$193:$AQ$193,1,MATCH(5,$AZ$189:$BD$189,0))</f>
        <v>0.46296296296296297</v>
      </c>
      <c r="AY185">
        <f t="shared" si="157"/>
        <v>12</v>
      </c>
    </row>
    <row r="186" spans="1:56" x14ac:dyDescent="0.2">
      <c r="A186" s="70">
        <v>46290</v>
      </c>
      <c r="B186" s="52">
        <v>-2</v>
      </c>
      <c r="C186" s="13">
        <f t="shared" si="179"/>
        <v>88</v>
      </c>
      <c r="D186" s="14">
        <f t="shared" si="180"/>
        <v>73</v>
      </c>
      <c r="E186" s="79"/>
      <c r="F186" s="50">
        <v>-1</v>
      </c>
      <c r="G186" s="13">
        <f t="shared" si="181"/>
        <v>74</v>
      </c>
      <c r="H186" s="14">
        <f t="shared" si="182"/>
        <v>86</v>
      </c>
      <c r="I186" s="79"/>
      <c r="J186" s="50">
        <v>1</v>
      </c>
      <c r="K186" s="13">
        <f t="shared" si="191"/>
        <v>101</v>
      </c>
      <c r="L186" s="14">
        <f t="shared" si="192"/>
        <v>59</v>
      </c>
      <c r="M186" s="79"/>
      <c r="N186" s="50">
        <v>-1</v>
      </c>
      <c r="O186" s="13">
        <f t="shared" si="185"/>
        <v>81</v>
      </c>
      <c r="P186" s="14">
        <f t="shared" si="186"/>
        <v>79</v>
      </c>
      <c r="Q186" s="79"/>
      <c r="R186" s="50">
        <v>-1</v>
      </c>
      <c r="S186" s="13">
        <f t="shared" si="187"/>
        <v>77</v>
      </c>
      <c r="T186" s="8">
        <f t="shared" si="188"/>
        <v>83</v>
      </c>
      <c r="U186" s="80"/>
      <c r="V186" s="52">
        <v>1</v>
      </c>
      <c r="W186" s="13">
        <f t="shared" si="189"/>
        <v>98</v>
      </c>
      <c r="X186" s="8">
        <f t="shared" si="190"/>
        <v>62</v>
      </c>
      <c r="Y186" s="80"/>
      <c r="Z186" s="67"/>
      <c r="AA186" s="13">
        <f t="shared" si="177"/>
        <v>96</v>
      </c>
      <c r="AB186" s="14">
        <f t="shared" si="178"/>
        <v>63</v>
      </c>
      <c r="AE186" s="15">
        <f t="shared" ref="AE186:AE187" si="193">C186-D186</f>
        <v>15</v>
      </c>
      <c r="AF186" s="15">
        <f t="shared" ref="AF186:AF187" si="194">G186-H186</f>
        <v>-12</v>
      </c>
      <c r="AG186" s="15">
        <f t="shared" ref="AG186:AG187" si="195">K186-L186</f>
        <v>42</v>
      </c>
      <c r="AH186" s="15">
        <f t="shared" ref="AH186:AH187" si="196">O186-P186</f>
        <v>2</v>
      </c>
      <c r="AI186" s="15">
        <f t="shared" ref="AI186:AI187" si="197">S186-T186</f>
        <v>-6</v>
      </c>
      <c r="AJ186" s="15">
        <f t="shared" si="133"/>
        <v>36</v>
      </c>
      <c r="AK186" s="61">
        <f t="shared" ref="AK186:AK187" si="198">AA186-AB186</f>
        <v>33</v>
      </c>
      <c r="AL186"/>
      <c r="AM186" s="12">
        <f t="shared" ref="AM186:AM187" si="199">(MAX($AE186:$AI186)-AE186)/2</f>
        <v>13.5</v>
      </c>
      <c r="AN186" s="12">
        <f t="shared" ref="AN186:AN187" si="200">(MAX($AE186:$AI186)-AF186)/2</f>
        <v>27</v>
      </c>
      <c r="AO186" s="12">
        <f t="shared" ref="AO186:AO187" si="201">(MAX($AE186:$AI186)-AG186)/2</f>
        <v>0</v>
      </c>
      <c r="AP186" s="12">
        <f t="shared" si="176"/>
        <v>20</v>
      </c>
      <c r="AQ186" s="12">
        <f t="shared" si="176"/>
        <v>24</v>
      </c>
      <c r="AR186"/>
      <c r="AY186">
        <f t="shared" si="157"/>
        <v>13.5</v>
      </c>
    </row>
    <row r="187" spans="1:56" x14ac:dyDescent="0.2">
      <c r="A187" s="70">
        <v>46291</v>
      </c>
      <c r="C187" s="13">
        <f t="shared" si="179"/>
        <v>88</v>
      </c>
      <c r="D187" s="14">
        <f t="shared" si="180"/>
        <v>73</v>
      </c>
      <c r="E187" s="79"/>
      <c r="F187" s="50">
        <v>1</v>
      </c>
      <c r="G187" s="13">
        <f t="shared" si="181"/>
        <v>75</v>
      </c>
      <c r="H187" s="14">
        <f t="shared" si="182"/>
        <v>86</v>
      </c>
      <c r="I187" s="79"/>
      <c r="J187" s="15">
        <v>1</v>
      </c>
      <c r="K187" s="13">
        <f t="shared" si="191"/>
        <v>102</v>
      </c>
      <c r="L187" s="14">
        <f t="shared" si="192"/>
        <v>59</v>
      </c>
      <c r="M187" s="79"/>
      <c r="N187" s="50">
        <v>-1</v>
      </c>
      <c r="O187" s="13">
        <f t="shared" si="185"/>
        <v>81</v>
      </c>
      <c r="P187" s="14">
        <f t="shared" si="186"/>
        <v>80</v>
      </c>
      <c r="Q187" s="79"/>
      <c r="R187" s="15">
        <v>-1</v>
      </c>
      <c r="S187" s="13">
        <f t="shared" si="187"/>
        <v>77</v>
      </c>
      <c r="T187" s="8">
        <f t="shared" si="188"/>
        <v>84</v>
      </c>
      <c r="U187" s="80"/>
      <c r="V187" s="52">
        <v>1</v>
      </c>
      <c r="W187" s="13">
        <f t="shared" si="189"/>
        <v>99</v>
      </c>
      <c r="X187" s="8">
        <f t="shared" si="190"/>
        <v>62</v>
      </c>
      <c r="Y187" s="80"/>
      <c r="Z187" s="67">
        <v>-1</v>
      </c>
      <c r="AA187" s="13">
        <f t="shared" si="177"/>
        <v>96</v>
      </c>
      <c r="AB187" s="14">
        <f t="shared" si="178"/>
        <v>64</v>
      </c>
      <c r="AE187" s="15">
        <f t="shared" si="193"/>
        <v>15</v>
      </c>
      <c r="AF187" s="15">
        <f t="shared" si="194"/>
        <v>-11</v>
      </c>
      <c r="AG187" s="15">
        <f t="shared" si="195"/>
        <v>43</v>
      </c>
      <c r="AH187" s="15">
        <f t="shared" si="196"/>
        <v>1</v>
      </c>
      <c r="AI187" s="15">
        <f t="shared" si="197"/>
        <v>-7</v>
      </c>
      <c r="AJ187" s="15">
        <f t="shared" si="133"/>
        <v>37</v>
      </c>
      <c r="AK187" s="61">
        <f t="shared" si="198"/>
        <v>32</v>
      </c>
      <c r="AL187"/>
      <c r="AM187" s="12">
        <f t="shared" si="199"/>
        <v>14</v>
      </c>
      <c r="AN187" s="12">
        <f t="shared" si="200"/>
        <v>27</v>
      </c>
      <c r="AO187" s="12">
        <f t="shared" si="201"/>
        <v>0</v>
      </c>
      <c r="AP187" s="12">
        <f t="shared" si="176"/>
        <v>21</v>
      </c>
      <c r="AQ187" s="12">
        <f t="shared" si="176"/>
        <v>25</v>
      </c>
      <c r="AR187" s="39"/>
      <c r="AY187">
        <f t="shared" si="157"/>
        <v>14</v>
      </c>
    </row>
    <row r="188" spans="1:56" x14ac:dyDescent="0.2">
      <c r="A188" s="70">
        <v>46292</v>
      </c>
      <c r="B188" s="52">
        <v>1</v>
      </c>
      <c r="C188" s="13">
        <f t="shared" si="179"/>
        <v>89</v>
      </c>
      <c r="D188" s="14">
        <f t="shared" si="180"/>
        <v>73</v>
      </c>
      <c r="E188" s="79"/>
      <c r="F188" s="50">
        <v>-1</v>
      </c>
      <c r="G188" s="13">
        <f t="shared" si="181"/>
        <v>75</v>
      </c>
      <c r="H188" s="14">
        <f t="shared" si="182"/>
        <v>87</v>
      </c>
      <c r="I188" s="79"/>
      <c r="J188" s="50">
        <v>1</v>
      </c>
      <c r="K188" s="13">
        <f t="shared" si="191"/>
        <v>103</v>
      </c>
      <c r="L188" s="14">
        <f t="shared" si="192"/>
        <v>59</v>
      </c>
      <c r="M188" s="79"/>
      <c r="N188" s="50">
        <v>1</v>
      </c>
      <c r="O188" s="13">
        <f t="shared" si="185"/>
        <v>82</v>
      </c>
      <c r="P188" s="14">
        <f t="shared" si="186"/>
        <v>80</v>
      </c>
      <c r="Q188" s="79"/>
      <c r="R188" s="50">
        <v>-1</v>
      </c>
      <c r="S188" s="13">
        <f t="shared" si="187"/>
        <v>77</v>
      </c>
      <c r="T188" s="8">
        <f t="shared" si="188"/>
        <v>85</v>
      </c>
      <c r="U188" s="80"/>
      <c r="V188" s="52">
        <v>1</v>
      </c>
      <c r="W188" s="13">
        <f t="shared" si="189"/>
        <v>100</v>
      </c>
      <c r="X188" s="8">
        <f t="shared" si="190"/>
        <v>62</v>
      </c>
      <c r="Y188" s="80"/>
      <c r="Z188" s="67">
        <v>-1</v>
      </c>
      <c r="AA188" s="13">
        <f t="shared" si="177"/>
        <v>96</v>
      </c>
      <c r="AB188" s="14">
        <f t="shared" si="178"/>
        <v>65</v>
      </c>
      <c r="AE188" s="15">
        <f t="shared" ref="AE188:AE191" si="202">C188-D188</f>
        <v>16</v>
      </c>
      <c r="AF188" s="15">
        <f t="shared" ref="AF188:AF191" si="203">G188-H188</f>
        <v>-12</v>
      </c>
      <c r="AG188" s="15">
        <f t="shared" ref="AG188:AG191" si="204">K188-L188</f>
        <v>44</v>
      </c>
      <c r="AH188" s="15">
        <f t="shared" ref="AH188:AH191" si="205">O188-P188</f>
        <v>2</v>
      </c>
      <c r="AI188" s="15">
        <f t="shared" ref="AI188:AI191" si="206">S188-T188</f>
        <v>-8</v>
      </c>
      <c r="AJ188" s="15">
        <f t="shared" si="133"/>
        <v>38</v>
      </c>
      <c r="AK188" s="61">
        <f t="shared" ref="AK188:AK191" si="207">AA188-AB188</f>
        <v>31</v>
      </c>
      <c r="AL188"/>
      <c r="AM188" s="12">
        <f t="shared" ref="AM188:AM191" si="208">(MAX($AE188:$AI188)-AE188)/2</f>
        <v>14</v>
      </c>
      <c r="AN188" s="12">
        <f t="shared" ref="AN188:AN191" si="209">(MAX($AE188:$AI188)-AF188)/2</f>
        <v>28</v>
      </c>
      <c r="AO188" s="12">
        <f t="shared" ref="AO188:AO191" si="210">(MAX($AE188:$AI188)-AG188)/2</f>
        <v>0</v>
      </c>
      <c r="AP188" s="12">
        <f t="shared" ref="AP188:AP191" si="211">(MAX($AE188:$AI188)-AH188)/2</f>
        <v>21</v>
      </c>
      <c r="AQ188" s="12">
        <f t="shared" ref="AQ188:AQ191" si="212">(MAX($AE188:$AI188)-AI188)/2</f>
        <v>26</v>
      </c>
      <c r="AR188" s="39"/>
      <c r="AY188">
        <f t="shared" si="157"/>
        <v>14</v>
      </c>
    </row>
    <row r="189" spans="1:56" x14ac:dyDescent="0.2">
      <c r="A189" s="70">
        <v>46293</v>
      </c>
      <c r="C189" s="13">
        <f t="shared" si="179"/>
        <v>89</v>
      </c>
      <c r="D189" s="14">
        <f t="shared" si="180"/>
        <v>73</v>
      </c>
      <c r="E189" s="79"/>
      <c r="G189" s="13">
        <f t="shared" si="181"/>
        <v>75</v>
      </c>
      <c r="H189" s="14">
        <f t="shared" si="182"/>
        <v>87</v>
      </c>
      <c r="I189" s="79"/>
      <c r="K189" s="13">
        <f t="shared" si="191"/>
        <v>103</v>
      </c>
      <c r="L189" s="14">
        <f t="shared" si="192"/>
        <v>59</v>
      </c>
      <c r="M189" s="79"/>
      <c r="O189" s="13">
        <f t="shared" si="185"/>
        <v>82</v>
      </c>
      <c r="P189" s="14">
        <f t="shared" si="186"/>
        <v>80</v>
      </c>
      <c r="Q189" s="79"/>
      <c r="S189" s="13">
        <f t="shared" si="187"/>
        <v>77</v>
      </c>
      <c r="T189" s="8">
        <f t="shared" si="188"/>
        <v>85</v>
      </c>
      <c r="U189" s="80"/>
      <c r="W189" s="13">
        <f t="shared" si="189"/>
        <v>100</v>
      </c>
      <c r="X189" s="8">
        <f t="shared" si="190"/>
        <v>62</v>
      </c>
      <c r="Y189" s="80"/>
      <c r="Z189" s="67">
        <v>1</v>
      </c>
      <c r="AA189" s="13">
        <f t="shared" si="177"/>
        <v>97</v>
      </c>
      <c r="AB189" s="14">
        <f t="shared" si="178"/>
        <v>65</v>
      </c>
      <c r="AE189" s="15">
        <f t="shared" ref="AE189" si="213">C189-D189</f>
        <v>16</v>
      </c>
      <c r="AF189" s="15">
        <f t="shared" ref="AF189" si="214">G189-H189</f>
        <v>-12</v>
      </c>
      <c r="AG189" s="15">
        <f t="shared" ref="AG189" si="215">K189-L189</f>
        <v>44</v>
      </c>
      <c r="AH189" s="15">
        <f t="shared" ref="AH189" si="216">O189-P189</f>
        <v>2</v>
      </c>
      <c r="AI189" s="15">
        <f t="shared" ref="AI189" si="217">S189-T189</f>
        <v>-8</v>
      </c>
      <c r="AJ189" s="15">
        <f t="shared" ref="AJ189" si="218">W189-X189</f>
        <v>38</v>
      </c>
      <c r="AK189" s="61">
        <f t="shared" ref="AK189" si="219">AA189-AB189</f>
        <v>32</v>
      </c>
      <c r="AL189"/>
      <c r="AM189" s="12">
        <f t="shared" ref="AM189" si="220">(MAX($AE189:$AI189)-AE189)/2</f>
        <v>14</v>
      </c>
      <c r="AN189" s="12">
        <f t="shared" ref="AN189" si="221">(MAX($AE189:$AI189)-AF189)/2</f>
        <v>28</v>
      </c>
      <c r="AO189" s="12">
        <f t="shared" ref="AO189" si="222">(MAX($AE189:$AI189)-AG189)/2</f>
        <v>0</v>
      </c>
      <c r="AP189" s="12">
        <f t="shared" ref="AP189" si="223">(MAX($AE189:$AI189)-AH189)/2</f>
        <v>21</v>
      </c>
      <c r="AQ189" s="12">
        <f t="shared" ref="AQ189" si="224">(MAX($AE189:$AI189)-AI189)/2</f>
        <v>26</v>
      </c>
      <c r="AR189" s="39"/>
      <c r="AY189">
        <f t="shared" si="157"/>
        <v>14</v>
      </c>
      <c r="AZ189">
        <f>RANK(AM189,$AM189:$AQ189,1)+COUNTIF($AM189:AM189,AM189)-1</f>
        <v>2</v>
      </c>
      <c r="BA189">
        <f>RANK(AN189,$AM189:$AQ189,1)+COUNTIF($AM189:AN189,AN189)-1</f>
        <v>5</v>
      </c>
      <c r="BB189">
        <f>RANK(AO189,$AM189:$AQ189,1)+COUNTIF($AM189:AO189,AO189)-1</f>
        <v>1</v>
      </c>
      <c r="BC189">
        <f>RANK(AP189,$AM189:$AQ189,1)+COUNTIF($AM189:AP189,AP189)-1</f>
        <v>3</v>
      </c>
      <c r="BD189">
        <f>RANK(AQ189,$AM189:$AQ189,1)+COUNTIF($AM189:AQ189,AQ189)-1</f>
        <v>4</v>
      </c>
    </row>
    <row r="190" spans="1:56" x14ac:dyDescent="0.2">
      <c r="A190" s="41"/>
      <c r="C190" s="13">
        <f t="shared" si="179"/>
        <v>89</v>
      </c>
      <c r="D190" s="14">
        <f t="shared" si="180"/>
        <v>73</v>
      </c>
      <c r="E190" s="79"/>
      <c r="G190" s="13">
        <f t="shared" si="181"/>
        <v>75</v>
      </c>
      <c r="H190" s="14">
        <f t="shared" si="182"/>
        <v>87</v>
      </c>
      <c r="I190" s="79"/>
      <c r="K190" s="13">
        <f t="shared" si="191"/>
        <v>103</v>
      </c>
      <c r="L190" s="14">
        <f t="shared" si="192"/>
        <v>59</v>
      </c>
      <c r="M190" s="79"/>
      <c r="O190" s="13">
        <f t="shared" si="185"/>
        <v>82</v>
      </c>
      <c r="P190" s="14">
        <f t="shared" si="186"/>
        <v>80</v>
      </c>
      <c r="Q190" s="79"/>
      <c r="S190" s="13">
        <f t="shared" si="187"/>
        <v>77</v>
      </c>
      <c r="T190" s="8">
        <f t="shared" si="188"/>
        <v>85</v>
      </c>
      <c r="U190" s="83"/>
      <c r="W190" s="13">
        <f t="shared" si="189"/>
        <v>100</v>
      </c>
      <c r="X190" s="8">
        <f t="shared" si="190"/>
        <v>62</v>
      </c>
      <c r="Y190" s="80"/>
      <c r="Z190" s="67"/>
      <c r="AA190" s="13">
        <f t="shared" si="177"/>
        <v>97</v>
      </c>
      <c r="AB190" s="14">
        <f t="shared" si="178"/>
        <v>65</v>
      </c>
      <c r="AE190" s="15">
        <f t="shared" si="202"/>
        <v>16</v>
      </c>
      <c r="AF190" s="15">
        <f t="shared" si="203"/>
        <v>-12</v>
      </c>
      <c r="AG190" s="15">
        <f t="shared" si="204"/>
        <v>44</v>
      </c>
      <c r="AH190" s="15">
        <f t="shared" si="205"/>
        <v>2</v>
      </c>
      <c r="AI190" s="15">
        <f t="shared" si="206"/>
        <v>-8</v>
      </c>
      <c r="AJ190" s="15">
        <f t="shared" si="133"/>
        <v>38</v>
      </c>
      <c r="AK190" s="61">
        <f t="shared" si="207"/>
        <v>32</v>
      </c>
      <c r="AL190"/>
      <c r="AM190" s="12">
        <f t="shared" si="208"/>
        <v>14</v>
      </c>
      <c r="AN190" s="12">
        <f t="shared" si="209"/>
        <v>28</v>
      </c>
      <c r="AO190" s="12">
        <f t="shared" si="210"/>
        <v>0</v>
      </c>
      <c r="AP190" s="12">
        <f t="shared" si="211"/>
        <v>21</v>
      </c>
      <c r="AQ190" s="12">
        <f t="shared" si="212"/>
        <v>26</v>
      </c>
      <c r="AR190" s="39"/>
      <c r="AY190">
        <f t="shared" si="157"/>
        <v>14</v>
      </c>
    </row>
    <row r="191" spans="1:56" x14ac:dyDescent="0.2">
      <c r="A191" s="41"/>
      <c r="B191" s="82"/>
      <c r="C191" s="13">
        <f t="shared" si="179"/>
        <v>89</v>
      </c>
      <c r="D191" s="14">
        <f t="shared" si="180"/>
        <v>73</v>
      </c>
      <c r="E191" s="79"/>
      <c r="F191" s="15"/>
      <c r="G191" s="13">
        <f t="shared" si="181"/>
        <v>75</v>
      </c>
      <c r="H191" s="14">
        <f t="shared" si="182"/>
        <v>87</v>
      </c>
      <c r="I191" s="79"/>
      <c r="J191" s="15"/>
      <c r="K191" s="13">
        <f t="shared" si="191"/>
        <v>103</v>
      </c>
      <c r="L191" s="14">
        <f t="shared" si="192"/>
        <v>59</v>
      </c>
      <c r="M191" s="79"/>
      <c r="N191" s="15"/>
      <c r="O191" s="13">
        <f t="shared" si="185"/>
        <v>82</v>
      </c>
      <c r="P191" s="14">
        <f t="shared" si="186"/>
        <v>80</v>
      </c>
      <c r="Q191" s="79"/>
      <c r="R191" s="15"/>
      <c r="S191" s="13">
        <f t="shared" si="187"/>
        <v>77</v>
      </c>
      <c r="T191" s="42">
        <f t="shared" si="188"/>
        <v>85</v>
      </c>
      <c r="U191" s="83"/>
      <c r="V191" s="82"/>
      <c r="W191" s="13">
        <f t="shared" si="189"/>
        <v>100</v>
      </c>
      <c r="X191" s="42">
        <f t="shared" si="190"/>
        <v>62</v>
      </c>
      <c r="Y191" s="83"/>
      <c r="Z191" s="82"/>
      <c r="AA191" s="13">
        <f t="shared" si="177"/>
        <v>97</v>
      </c>
      <c r="AB191" s="14">
        <f t="shared" si="178"/>
        <v>65</v>
      </c>
      <c r="AE191" s="15">
        <f t="shared" si="202"/>
        <v>16</v>
      </c>
      <c r="AF191" s="15">
        <f t="shared" si="203"/>
        <v>-12</v>
      </c>
      <c r="AG191" s="15">
        <f t="shared" si="204"/>
        <v>44</v>
      </c>
      <c r="AH191" s="15">
        <f t="shared" si="205"/>
        <v>2</v>
      </c>
      <c r="AI191" s="15">
        <f t="shared" si="206"/>
        <v>-8</v>
      </c>
      <c r="AJ191" s="15">
        <f t="shared" si="133"/>
        <v>38</v>
      </c>
      <c r="AK191" s="61">
        <f t="shared" si="207"/>
        <v>32</v>
      </c>
      <c r="AL191"/>
      <c r="AM191" s="12">
        <f t="shared" si="208"/>
        <v>14</v>
      </c>
      <c r="AN191" s="12">
        <f t="shared" si="209"/>
        <v>28</v>
      </c>
      <c r="AO191" s="12">
        <f t="shared" si="210"/>
        <v>0</v>
      </c>
      <c r="AP191" s="12">
        <f t="shared" si="211"/>
        <v>21</v>
      </c>
      <c r="AQ191" s="12">
        <f t="shared" si="212"/>
        <v>26</v>
      </c>
      <c r="AR191" s="39"/>
      <c r="AY191">
        <f t="shared" si="157"/>
        <v>14</v>
      </c>
    </row>
    <row r="192" spans="1:56" x14ac:dyDescent="0.2">
      <c r="A192" s="41"/>
      <c r="B192" s="85"/>
      <c r="C192"/>
      <c r="D192"/>
      <c r="E192" s="79"/>
      <c r="F192"/>
      <c r="G192"/>
      <c r="H192"/>
      <c r="I192" s="79"/>
      <c r="J192"/>
      <c r="K192"/>
      <c r="L192"/>
      <c r="M192" s="79"/>
      <c r="N192"/>
      <c r="O192"/>
      <c r="P192"/>
      <c r="Q192" s="79"/>
      <c r="R192"/>
      <c r="S192"/>
      <c r="T192"/>
      <c r="U192" s="83"/>
      <c r="V192" s="85"/>
      <c r="W192"/>
      <c r="X192"/>
      <c r="Y192" s="83"/>
      <c r="Z192" s="85"/>
      <c r="AA192"/>
      <c r="AB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X192" s="9"/>
    </row>
    <row r="193" spans="1:44" x14ac:dyDescent="0.2">
      <c r="A193" s="41"/>
      <c r="B193" s="85"/>
      <c r="C193"/>
      <c r="D193"/>
      <c r="E193" s="79"/>
      <c r="F193"/>
      <c r="G193"/>
      <c r="H193"/>
      <c r="I193" s="79"/>
      <c r="J193"/>
      <c r="K193"/>
      <c r="L193"/>
      <c r="M193" s="79"/>
      <c r="N193"/>
      <c r="O193"/>
      <c r="P193"/>
      <c r="Q193" s="79"/>
      <c r="R193"/>
      <c r="S193"/>
      <c r="T193"/>
      <c r="U193" s="83"/>
      <c r="V193" s="85"/>
      <c r="W193"/>
      <c r="X193"/>
      <c r="Y193" s="83"/>
      <c r="Z193" s="85"/>
      <c r="AA193"/>
      <c r="AB193"/>
      <c r="AE193"/>
      <c r="AF193"/>
      <c r="AG193"/>
      <c r="AH193"/>
      <c r="AI193"/>
      <c r="AJ193"/>
      <c r="AK193"/>
      <c r="AL193"/>
      <c r="AM193" s="71">
        <f>C189/(C189+D189)</f>
        <v>0.54938271604938271</v>
      </c>
      <c r="AN193" s="71">
        <f>G189/(G189+H189)</f>
        <v>0.46296296296296297</v>
      </c>
      <c r="AO193" s="71">
        <f>K189/(K189+L189)</f>
        <v>0.63580246913580252</v>
      </c>
      <c r="AP193" s="71">
        <f>O189/(O189+P189)</f>
        <v>0.50617283950617287</v>
      </c>
      <c r="AQ193" s="71">
        <f>S189/(S189+T189)</f>
        <v>0.47530864197530864</v>
      </c>
      <c r="AR193"/>
    </row>
    <row r="194" spans="1:44" x14ac:dyDescent="0.2">
      <c r="A194" s="41"/>
      <c r="B194" s="85"/>
      <c r="C194"/>
      <c r="D194"/>
      <c r="E194" s="79"/>
      <c r="F194"/>
      <c r="G194"/>
      <c r="H194"/>
      <c r="I194" s="79"/>
      <c r="J194"/>
      <c r="K194"/>
      <c r="L194"/>
      <c r="M194" s="79"/>
      <c r="N194"/>
      <c r="O194"/>
      <c r="P194"/>
      <c r="Q194" s="79"/>
      <c r="R194"/>
      <c r="S194"/>
      <c r="T194"/>
      <c r="U194" s="83"/>
      <c r="V194" s="85"/>
      <c r="W194"/>
      <c r="X194"/>
      <c r="Y194" s="83"/>
      <c r="Z194" s="85"/>
      <c r="AA194"/>
      <c r="AB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</row>
    <row r="195" spans="1:44" x14ac:dyDescent="0.2">
      <c r="U195" s="84"/>
      <c r="X195" s="42"/>
      <c r="Y195" s="84"/>
    </row>
  </sheetData>
  <conditionalFormatting sqref="F2:F40 N2:N40 R2:R40 B2:B40 Z192:Z1048576 B61:B188 F61:F188 J2:J36 J61:J188 N61:N188 R61:R188 R190:R1048576 N190:N1048576 J190:J1048576 F190:F1048576 B190:B1048576">
    <cfRule type="containsText" dxfId="79" priority="221" operator="containsText" text="0">
      <formula>NOT(ISERROR(SEARCH("0",B2)))</formula>
    </cfRule>
    <cfRule type="cellIs" dxfId="78" priority="222" operator="greaterThan">
      <formula>1</formula>
    </cfRule>
    <cfRule type="cellIs" dxfId="77" priority="223" operator="equal">
      <formula>1</formula>
    </cfRule>
    <cfRule type="cellIs" dxfId="76" priority="224" operator="equal">
      <formula>-1</formula>
    </cfRule>
    <cfRule type="cellIs" dxfId="75" priority="225" operator="lessThan">
      <formula>-1</formula>
    </cfRule>
  </conditionalFormatting>
  <conditionalFormatting sqref="F41:F51 N41:N51 R41:R51 B41:B51 J43:J51">
    <cfRule type="containsText" dxfId="74" priority="216" operator="containsText" text="0">
      <formula>NOT(ISERROR(SEARCH("0",B41)))</formula>
    </cfRule>
    <cfRule type="cellIs" dxfId="73" priority="217" operator="greaterThan">
      <formula>1</formula>
    </cfRule>
    <cfRule type="cellIs" dxfId="72" priority="218" operator="equal">
      <formula>1</formula>
    </cfRule>
    <cfRule type="cellIs" dxfId="71" priority="219" operator="equal">
      <formula>-1</formula>
    </cfRule>
    <cfRule type="cellIs" dxfId="70" priority="220" operator="lessThan">
      <formula>-1</formula>
    </cfRule>
  </conditionalFormatting>
  <conditionalFormatting sqref="F52:F60 N52:N60 R52:R60 B52:B60 J52:J60">
    <cfRule type="containsText" dxfId="69" priority="211" operator="containsText" text="0">
      <formula>NOT(ISERROR(SEARCH("0",B52)))</formula>
    </cfRule>
    <cfRule type="cellIs" dxfId="68" priority="212" operator="greaterThan">
      <formula>1</formula>
    </cfRule>
    <cfRule type="cellIs" dxfId="67" priority="213" operator="equal">
      <formula>1</formula>
    </cfRule>
    <cfRule type="cellIs" dxfId="66" priority="214" operator="equal">
      <formula>-1</formula>
    </cfRule>
    <cfRule type="cellIs" dxfId="65" priority="215" operator="lessThan">
      <formula>-1</formula>
    </cfRule>
  </conditionalFormatting>
  <conditionalFormatting sqref="J37:J40">
    <cfRule type="containsText" dxfId="64" priority="101" operator="containsText" text="0">
      <formula>NOT(ISERROR(SEARCH("0",J37)))</formula>
    </cfRule>
    <cfRule type="cellIs" dxfId="63" priority="102" operator="greaterThan">
      <formula>1</formula>
    </cfRule>
    <cfRule type="cellIs" dxfId="62" priority="103" operator="equal">
      <formula>1</formula>
    </cfRule>
    <cfRule type="cellIs" dxfId="61" priority="104" operator="equal">
      <formula>-1</formula>
    </cfRule>
    <cfRule type="cellIs" dxfId="60" priority="105" operator="lessThan">
      <formula>-1</formula>
    </cfRule>
  </conditionalFormatting>
  <conditionalFormatting sqref="J41:J42">
    <cfRule type="containsText" dxfId="59" priority="96" operator="containsText" text="0">
      <formula>NOT(ISERROR(SEARCH("0",J41)))</formula>
    </cfRule>
    <cfRule type="cellIs" dxfId="58" priority="97" operator="greaterThan">
      <formula>1</formula>
    </cfRule>
    <cfRule type="cellIs" dxfId="57" priority="98" operator="equal">
      <formula>1</formula>
    </cfRule>
    <cfRule type="cellIs" dxfId="56" priority="99" operator="equal">
      <formula>-1</formula>
    </cfRule>
    <cfRule type="cellIs" dxfId="55" priority="100" operator="lessThan">
      <formula>-1</formula>
    </cfRule>
  </conditionalFormatting>
  <conditionalFormatting sqref="Z2:Z36 Z61:Z188 Z190:Z191">
    <cfRule type="containsText" dxfId="54" priority="51" operator="containsText" text="0">
      <formula>NOT(ISERROR(SEARCH("0",Z2)))</formula>
    </cfRule>
    <cfRule type="cellIs" dxfId="53" priority="52" operator="greaterThan">
      <formula>1</formula>
    </cfRule>
    <cfRule type="cellIs" dxfId="52" priority="53" operator="equal">
      <formula>1</formula>
    </cfRule>
    <cfRule type="cellIs" dxfId="51" priority="54" operator="equal">
      <formula>-1</formula>
    </cfRule>
    <cfRule type="cellIs" dxfId="50" priority="55" operator="lessThan">
      <formula>-1</formula>
    </cfRule>
  </conditionalFormatting>
  <conditionalFormatting sqref="Z43:Z51">
    <cfRule type="containsText" dxfId="49" priority="46" operator="containsText" text="0">
      <formula>NOT(ISERROR(SEARCH("0",Z43)))</formula>
    </cfRule>
    <cfRule type="cellIs" dxfId="48" priority="47" operator="greaterThan">
      <formula>1</formula>
    </cfRule>
    <cfRule type="cellIs" dxfId="47" priority="48" operator="equal">
      <formula>1</formula>
    </cfRule>
    <cfRule type="cellIs" dxfId="46" priority="49" operator="equal">
      <formula>-1</formula>
    </cfRule>
    <cfRule type="cellIs" dxfId="45" priority="50" operator="lessThan">
      <formula>-1</formula>
    </cfRule>
  </conditionalFormatting>
  <conditionalFormatting sqref="Z52:Z60">
    <cfRule type="containsText" dxfId="44" priority="41" operator="containsText" text="0">
      <formula>NOT(ISERROR(SEARCH("0",Z52)))</formula>
    </cfRule>
    <cfRule type="cellIs" dxfId="43" priority="42" operator="greaterThan">
      <formula>1</formula>
    </cfRule>
    <cfRule type="cellIs" dxfId="42" priority="43" operator="equal">
      <formula>1</formula>
    </cfRule>
    <cfRule type="cellIs" dxfId="41" priority="44" operator="equal">
      <formula>-1</formula>
    </cfRule>
    <cfRule type="cellIs" dxfId="40" priority="45" operator="lessThan">
      <formula>-1</formula>
    </cfRule>
  </conditionalFormatting>
  <conditionalFormatting sqref="Z37:Z40">
    <cfRule type="containsText" dxfId="39" priority="36" operator="containsText" text="0">
      <formula>NOT(ISERROR(SEARCH("0",Z37)))</formula>
    </cfRule>
    <cfRule type="cellIs" dxfId="38" priority="37" operator="greaterThan">
      <formula>1</formula>
    </cfRule>
    <cfRule type="cellIs" dxfId="37" priority="38" operator="equal">
      <formula>1</formula>
    </cfRule>
    <cfRule type="cellIs" dxfId="36" priority="39" operator="equal">
      <formula>-1</formula>
    </cfRule>
    <cfRule type="cellIs" dxfId="35" priority="40" operator="lessThan">
      <formula>-1</formula>
    </cfRule>
  </conditionalFormatting>
  <conditionalFormatting sqref="Z41:Z42">
    <cfRule type="containsText" dxfId="34" priority="31" operator="containsText" text="0">
      <formula>NOT(ISERROR(SEARCH("0",Z41)))</formula>
    </cfRule>
    <cfRule type="cellIs" dxfId="33" priority="32" operator="greaterThan">
      <formula>1</formula>
    </cfRule>
    <cfRule type="cellIs" dxfId="32" priority="33" operator="equal">
      <formula>1</formula>
    </cfRule>
    <cfRule type="cellIs" dxfId="31" priority="34" operator="equal">
      <formula>-1</formula>
    </cfRule>
    <cfRule type="cellIs" dxfId="30" priority="35" operator="lessThan">
      <formula>-1</formula>
    </cfRule>
  </conditionalFormatting>
  <conditionalFormatting sqref="V2:V40 V61:V188 V190:V1048576">
    <cfRule type="containsText" dxfId="29" priority="26" operator="containsText" text="0">
      <formula>NOT(ISERROR(SEARCH("0",V2)))</formula>
    </cfRule>
    <cfRule type="cellIs" dxfId="28" priority="27" operator="greaterThan">
      <formula>1</formula>
    </cfRule>
    <cfRule type="cellIs" dxfId="27" priority="28" operator="equal">
      <formula>1</formula>
    </cfRule>
    <cfRule type="cellIs" dxfId="26" priority="29" operator="equal">
      <formula>-1</formula>
    </cfRule>
    <cfRule type="cellIs" dxfId="25" priority="30" operator="lessThan">
      <formula>-1</formula>
    </cfRule>
  </conditionalFormatting>
  <conditionalFormatting sqref="V41:V51">
    <cfRule type="containsText" dxfId="24" priority="21" operator="containsText" text="0">
      <formula>NOT(ISERROR(SEARCH("0",V41)))</formula>
    </cfRule>
    <cfRule type="cellIs" dxfId="23" priority="22" operator="greaterThan">
      <formula>1</formula>
    </cfRule>
    <cfRule type="cellIs" dxfId="22" priority="23" operator="equal">
      <formula>1</formula>
    </cfRule>
    <cfRule type="cellIs" dxfId="21" priority="24" operator="equal">
      <formula>-1</formula>
    </cfRule>
    <cfRule type="cellIs" dxfId="20" priority="25" operator="lessThan">
      <formula>-1</formula>
    </cfRule>
  </conditionalFormatting>
  <conditionalFormatting sqref="V52:V60">
    <cfRule type="containsText" dxfId="19" priority="16" operator="containsText" text="0">
      <formula>NOT(ISERROR(SEARCH("0",V52)))</formula>
    </cfRule>
    <cfRule type="cellIs" dxfId="18" priority="17" operator="greaterThan">
      <formula>1</formula>
    </cfRule>
    <cfRule type="cellIs" dxfId="17" priority="18" operator="equal">
      <formula>1</formula>
    </cfRule>
    <cfRule type="cellIs" dxfId="16" priority="19" operator="equal">
      <formula>-1</formula>
    </cfRule>
    <cfRule type="cellIs" dxfId="15" priority="20" operator="lessThan">
      <formula>-1</formula>
    </cfRule>
  </conditionalFormatting>
  <conditionalFormatting sqref="R189 N189 J189 F189 B189">
    <cfRule type="containsText" dxfId="14" priority="11" operator="containsText" text="0">
      <formula>NOT(ISERROR(SEARCH("0",B189)))</formula>
    </cfRule>
    <cfRule type="cellIs" dxfId="13" priority="12" operator="greaterThan">
      <formula>1</formula>
    </cfRule>
    <cfRule type="cellIs" dxfId="12" priority="13" operator="equal">
      <formula>1</formula>
    </cfRule>
    <cfRule type="cellIs" dxfId="11" priority="14" operator="equal">
      <formula>-1</formula>
    </cfRule>
    <cfRule type="cellIs" dxfId="10" priority="15" operator="lessThan">
      <formula>-1</formula>
    </cfRule>
  </conditionalFormatting>
  <conditionalFormatting sqref="Z189">
    <cfRule type="containsText" dxfId="9" priority="6" operator="containsText" text="0">
      <formula>NOT(ISERROR(SEARCH("0",Z189)))</formula>
    </cfRule>
    <cfRule type="cellIs" dxfId="8" priority="7" operator="greaterThan">
      <formula>1</formula>
    </cfRule>
    <cfRule type="cellIs" dxfId="7" priority="8" operator="equal">
      <formula>1</formula>
    </cfRule>
    <cfRule type="cellIs" dxfId="6" priority="9" operator="equal">
      <formula>-1</formula>
    </cfRule>
    <cfRule type="cellIs" dxfId="5" priority="10" operator="lessThan">
      <formula>-1</formula>
    </cfRule>
  </conditionalFormatting>
  <conditionalFormatting sqref="V189">
    <cfRule type="containsText" dxfId="4" priority="1" operator="containsText" text="0">
      <formula>NOT(ISERROR(SEARCH("0",V189)))</formula>
    </cfRule>
    <cfRule type="cellIs" dxfId="3" priority="2" operator="greaterThan">
      <formula>1</formula>
    </cfRule>
    <cfRule type="cellIs" dxfId="2" priority="3" operator="equal">
      <formula>1</formula>
    </cfRule>
    <cfRule type="cellIs" dxfId="1" priority="4" operator="equal">
      <formula>-1</formula>
    </cfRule>
    <cfRule type="cellIs" dxfId="0" priority="5" operator="lessThan">
      <formula>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Tetzlaff</cp:lastModifiedBy>
  <dcterms:modified xsi:type="dcterms:W3CDTF">2026-09-29T14:43:26Z</dcterms:modified>
</cp:coreProperties>
</file>